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activeTab="3"/>
  </bookViews>
  <sheets>
    <sheet name="封面" sheetId="3" r:id="rId1"/>
    <sheet name="总说明" sheetId="4" r:id="rId2"/>
    <sheet name="【标表1】投标报价汇总表_(2018范本)-1" sheetId="1" r:id="rId3"/>
    <sheet name="【标表2-1】工程量清单表（招标）" sheetId="2"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<sst xmlns="http://schemas.openxmlformats.org/spreadsheetml/2006/main" count="249" uniqueCount="170">
  <si>
    <t>沭阳县十字街道2025年农村公路提档升级工程（陈陆南北路）</t>
  </si>
  <si>
    <t>工程</t>
  </si>
  <si>
    <t>招 标 工 程 量 清 单</t>
  </si>
  <si>
    <t>招  标  人：</t>
  </si>
  <si>
    <t>造价咨询人：</t>
  </si>
  <si>
    <t>（单位盖章）</t>
  </si>
  <si>
    <t>(单位资质专用章)</t>
  </si>
  <si>
    <t>法定代表人  
或其授权人：</t>
  </si>
  <si>
    <t>法定代表人  
  或其授权人：</t>
  </si>
  <si>
    <t>(签字或盖章)</t>
  </si>
  <si>
    <t>编  制  人：</t>
  </si>
  <si>
    <t>复  核  人：</t>
  </si>
  <si>
    <t>(造价人员签字盖专用章)</t>
  </si>
  <si>
    <t>(造价工程师签字盖专用章)</t>
  </si>
  <si>
    <t xml:space="preserve">编 制 时 间：  </t>
  </si>
  <si>
    <t>复 核 时 间：</t>
  </si>
  <si>
    <t>扉-1</t>
  </si>
  <si>
    <t xml:space="preserve">                                                                          编制说明
一、工程概况 
沭阳县十字街道2025年农村公路提档升级工程（陈陆南北路），建设地点：沭阳县十字街道，
本项目位于十字街道，起点位于十店路交叉口处，路线向北延伸，终于现状水泥路T型交叉口处，路线整体呈南北走向，全长约1.682km，现状路面为3.5m水泥路。全部挖除新建，新建原槽翻松20cm6%石灰土+3层各20cm6%石灰土+20cm12%石灰土+16cm水稳碎石+18cm混凝土路面，搭接机耕道路/地坪硬化做法；16cmC20混凝土+18cmC30混凝土路面，地坪修复做法：15cm水泥混凝土。波形护栏、道路标线、单柱式交通标志、警示桩、百米桩、里程碑、立面标记、播撒草种等。
二、工程预算编制依据：
1、交通部颁《公路工程基本建设项目概算预算编制方法》（JTG 3830-2018）;
2、交通部公路《公路工程预算定额》JTG/T3832-2018;
3、公路工程标准施工招标文件；
4、交通运输部2019年第26号文；
5、江苏省交通运输厅苏交建（2019）22号文；
6、主要材料价格执行2025年第4期宿迁市信息指导价及当地市场价。
7、建筑工程一切险、第三者责任险、工伤保险的费率及计算方法由发包人在招标文件的相关条款中规定；安全生产费按最高投标限价的 1.5%（不可竞争）
三、编制说明
1、本工程中所有混凝土均采用商品砼，砂浆均采用预拌砂浆；
2、所有材料检验试验费、送检费等由各投标单位自行考虑在投标报价中，结算时不予调整；
3、施工单位自行勘探现场，综合考虑可利用土方及外购土方、弃方等，并分摊到相应报价内，运距综合考虑，土方工程结算不做调整；
四、其他说明
1、工程量清单中标价的单价或金额，应包括所需人工费、材料费、施工机械使用费、其他费（运杂费、质检费、安装费、缺陷修复费、保险费、以及合同明示或暗示的风险、责任、义务等），以及管理费、利润、税金等；
2、工程量清单中的每一子目须填入单价或价格，且只允许有一个报价；
3、除非合同另有规定，工程量清单中有标价的单价和总额价均已包括了为实施和完成合同工程所需的劳务、材料、机械、管理、税费、利润、其他（质检（自检）、安装、缺陷修复、保险等费用，以及合同明示或暗示的所有责任、义务和一般风险）；
4、工程量清单中投标人没有填入单价或价格的子目，其费用视为己分摊在工程量清单中其他相关子目的单价或价格之中。承包人必须按监理人指令完成工程；
5、符合合同条款规定的全部费用应认为已被计入有标价的工程量清单所列各子目之中，未列子目不予计量的工作，其费用应视为已分摊在本合同工程的有关子目的单价或总额价之中；
6、承包人用于本合同工程的各类装备的提供、运输、维护、拆卸、拼装等支付的费用，已包括在工程量清单的单价与总额价之中；
7、工程量清单中对工程子目名称只做重点描述，详细情况见施工图设计、技术说明及相关标准图集。组价时应结合投标人现场勘察情况包括完成所有工序工作内容的全部费用；
8、实行工程量清单报价的，由投标人自主报价（国家明文规定不能竞争的价格除外）。工程量清单中载明的项目投标人没有报价的，视为投标人向招标人承诺免费，或其费用视为已分摊在工程量清单中其他相关子目的单价（价格）之中。如中标，中标人应完成工程量清单中的工程量，但招标人不再支付没有填入单价或价格的子目的费用。</t>
  </si>
  <si>
    <t>招标控制价汇总表</t>
  </si>
  <si>
    <t>合同段：沭阳县十字街道2025年农村公路提档升级工程（陈陆南北路）</t>
  </si>
  <si>
    <t>标表1</t>
  </si>
  <si>
    <t>序号</t>
  </si>
  <si>
    <t>章次</t>
  </si>
  <si>
    <t>科目名称</t>
  </si>
  <si>
    <t>金额（元）</t>
  </si>
  <si>
    <t>100</t>
  </si>
  <si>
    <t>总则</t>
  </si>
  <si>
    <t>200</t>
  </si>
  <si>
    <t>路基</t>
  </si>
  <si>
    <t>300</t>
  </si>
  <si>
    <t>路面</t>
  </si>
  <si>
    <t>600</t>
  </si>
  <si>
    <t>安全设施及预埋管线</t>
  </si>
  <si>
    <t>700</t>
  </si>
  <si>
    <t>绿化及环境保护设施</t>
  </si>
  <si>
    <t>第100章至第700章合计</t>
  </si>
  <si>
    <t>已包含在清单合计中的材料、工程设备、专业工程暂估价合计</t>
  </si>
  <si>
    <t>清单合计减去材料、工程设备、专业工程暂估价合计</t>
  </si>
  <si>
    <t>计日工合计</t>
  </si>
  <si>
    <t>暂列金额（不含计日工总额）</t>
  </si>
  <si>
    <t>投标报价</t>
  </si>
  <si>
    <t>清单   第  1  页  共  1  页</t>
  </si>
  <si>
    <t>工程量清单表（招标）</t>
  </si>
  <si>
    <t>标表2</t>
  </si>
  <si>
    <t>第100章 总则</t>
  </si>
  <si>
    <t>子目号</t>
  </si>
  <si>
    <t>子目名称</t>
  </si>
  <si>
    <t>单位</t>
  </si>
  <si>
    <t>数量</t>
  </si>
  <si>
    <t>单价</t>
  </si>
  <si>
    <t>合价</t>
  </si>
  <si>
    <t>101</t>
  </si>
  <si>
    <t>通则</t>
  </si>
  <si>
    <t>101-1</t>
  </si>
  <si>
    <t>保险费</t>
  </si>
  <si>
    <t>-a</t>
  </si>
  <si>
    <t>按合同条款规定，提供建筑工程一切险</t>
  </si>
  <si>
    <t>总额</t>
  </si>
  <si>
    <t>-b</t>
  </si>
  <si>
    <t>按合同条款规定，提供第三者责任险</t>
  </si>
  <si>
    <t>102</t>
  </si>
  <si>
    <t>工程管理</t>
  </si>
  <si>
    <t>102-1</t>
  </si>
  <si>
    <t>竣工文件</t>
  </si>
  <si>
    <t>102-2</t>
  </si>
  <si>
    <t>施工环保费</t>
  </si>
  <si>
    <t>102-3</t>
  </si>
  <si>
    <t>安全生产费（投标按最高限价*1.5%）</t>
  </si>
  <si>
    <t>104</t>
  </si>
  <si>
    <t>承包人驻地建设</t>
  </si>
  <si>
    <t>104-1</t>
  </si>
  <si>
    <t xml:space="preserve">第100章 合计 人民币  </t>
  </si>
  <si>
    <t>元</t>
  </si>
  <si>
    <t>清单 第  1  页  共  5  页</t>
  </si>
  <si>
    <t>第200章 路基</t>
  </si>
  <si>
    <t>202</t>
  </si>
  <si>
    <t>场地清理</t>
  </si>
  <si>
    <t>202-1</t>
  </si>
  <si>
    <t>清理与掘除</t>
  </si>
  <si>
    <t>清表 含清除原路面碎砖杂土等所有障碍物，包括土方外运，外运距离由施工单位自行考虑</t>
  </si>
  <si>
    <t>m3</t>
  </si>
  <si>
    <t>202-2</t>
  </si>
  <si>
    <t>挖除旧路面</t>
  </si>
  <si>
    <t>水泥混凝土路面拆除残值，按评估公司评估价格59780元执行，施工单位自行处置废料，决算不做调整</t>
  </si>
  <si>
    <t>项</t>
  </si>
  <si>
    <t>路基拆除，包含渣土外运费用</t>
  </si>
  <si>
    <t>203</t>
  </si>
  <si>
    <t>挖方路基</t>
  </si>
  <si>
    <t>203-1</t>
  </si>
  <si>
    <t>路基挖方</t>
  </si>
  <si>
    <t>挖土方</t>
  </si>
  <si>
    <t xml:space="preserve">第200章 合计 人民币  </t>
  </si>
  <si>
    <t>清单 第  2  页  共  5  页</t>
  </si>
  <si>
    <t>第300章 路面</t>
  </si>
  <si>
    <t>302</t>
  </si>
  <si>
    <t>垫层</t>
  </si>
  <si>
    <t>302-2</t>
  </si>
  <si>
    <t>混凝土垫层</t>
  </si>
  <si>
    <t>C20混凝土垫层厚度为16cm</t>
  </si>
  <si>
    <t>m2</t>
  </si>
  <si>
    <t>302-4</t>
  </si>
  <si>
    <t>石灰稳定土垫层</t>
  </si>
  <si>
    <t>原槽拌和，掺6%石灰压实找平，20cm厚，压实度≥92%</t>
  </si>
  <si>
    <t>3层20cm6%石灰土（要求压实度不小于95%，利用原有土方）</t>
  </si>
  <si>
    <t>303</t>
  </si>
  <si>
    <t>石灰稳定土底基层、基层</t>
  </si>
  <si>
    <t>303-3</t>
  </si>
  <si>
    <t>石灰稳定土基层</t>
  </si>
  <si>
    <t>20cm12%石灰土（利用原有土方，外购土方费用另计）</t>
  </si>
  <si>
    <t>304</t>
  </si>
  <si>
    <t>水泥稳定土底基层、基层</t>
  </si>
  <si>
    <t>304-1</t>
  </si>
  <si>
    <t>水泥稳定土底基层</t>
  </si>
  <si>
    <t>16cm4.5%水稳碎石</t>
  </si>
  <si>
    <t>312</t>
  </si>
  <si>
    <t>水泥混凝土面板</t>
  </si>
  <si>
    <t>312-1</t>
  </si>
  <si>
    <t>水泥混凝土面层（含模板、伸缩缝、养护、刻槽等所有费用）</t>
  </si>
  <si>
    <t>18cm厚C30（抗弯拉强度≥4.0MPA）商品砼路面</t>
  </si>
  <si>
    <t>15cm厚C30（抗弯拉强度≥4.0MPA）商品砼路面</t>
  </si>
  <si>
    <t>312-2</t>
  </si>
  <si>
    <t>钢筋</t>
  </si>
  <si>
    <t>拉杆、传力杆</t>
  </si>
  <si>
    <t>kg</t>
  </si>
  <si>
    <t>313</t>
  </si>
  <si>
    <t>路肩培土回填土、土路肩加固</t>
  </si>
  <si>
    <t>313-1</t>
  </si>
  <si>
    <t>路肩培土回填土、土路肩加固（利用原土，不足外购土方）</t>
  </si>
  <si>
    <t>314</t>
  </si>
  <si>
    <t>裂缝处理、抗裂贴、错台处理、沥青路面搭接</t>
  </si>
  <si>
    <t>314-4</t>
  </si>
  <si>
    <t>旧路面裂缝处理</t>
  </si>
  <si>
    <t>-c</t>
  </si>
  <si>
    <t>32cm宽抗裂贴</t>
  </si>
  <si>
    <t xml:space="preserve">第300章 合计 人民币  </t>
  </si>
  <si>
    <t>清单 第  3  页  共  5  页</t>
  </si>
  <si>
    <t>第600章 安全设施及预埋管线</t>
  </si>
  <si>
    <t>602-3</t>
  </si>
  <si>
    <t>波形梁钢护栏</t>
  </si>
  <si>
    <t>波形梁钢护栏（包含附着式轮廓标），此为暂定量，按实结算</t>
  </si>
  <si>
    <t>m</t>
  </si>
  <si>
    <t>604</t>
  </si>
  <si>
    <t>道路交通标志</t>
  </si>
  <si>
    <t>604-1</t>
  </si>
  <si>
    <t>单柱式交通标志（包含标志杆及基础），具体要求详见图纸</t>
  </si>
  <si>
    <t>个</t>
  </si>
  <si>
    <t>604-8</t>
  </si>
  <si>
    <t>里程碑</t>
  </si>
  <si>
    <t>百米桩</t>
  </si>
  <si>
    <t>604-10</t>
  </si>
  <si>
    <t>警示桩，具体要求详见图纸</t>
  </si>
  <si>
    <t>根</t>
  </si>
  <si>
    <t>604-11</t>
  </si>
  <si>
    <t>拆除道路原有的标志牌，按实结算</t>
  </si>
  <si>
    <t>605</t>
  </si>
  <si>
    <t>道路交通标线</t>
  </si>
  <si>
    <t>605-1</t>
  </si>
  <si>
    <t>热熔型涂料路面标线</t>
  </si>
  <si>
    <t>605-6</t>
  </si>
  <si>
    <t>立面标记 反光贴（具体位置详见图纸）</t>
  </si>
  <si>
    <t xml:space="preserve">第600章 合计 人民币 </t>
  </si>
  <si>
    <t xml:space="preserve"> 元</t>
  </si>
  <si>
    <t>清单 第  4  页  共  5  页</t>
  </si>
  <si>
    <t>第700章 绿化及环境保护设施</t>
  </si>
  <si>
    <t>703</t>
  </si>
  <si>
    <t>撒播草种和铺植草皮</t>
  </si>
  <si>
    <t>703-1</t>
  </si>
  <si>
    <t>撒播草种（含喷播）</t>
  </si>
  <si>
    <t xml:space="preserve">第700章 合计 人民币  </t>
  </si>
  <si>
    <t>清单 第  5  页  共  5  页</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</si>
</sst>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9"/>
      <color theme="1"/>
      <name val="??"/>
      <charset val="134"/>
      <scheme val="minor"/>
    </font>
    <font>
      <b/>
      <sz val="18"/>
      <name val="宋体"/>
      <charset val="134"/>
    </font>
    <font>
      <sz val="9"/>
      <name val="宋体"/>
      <charset val="134"/>
    </font>
    <font>
      <sz val="11"/>
      <color theme="1"/>
      <name val="??"/>
      <charset val="134"/>
      <scheme val="minor"/>
    </font>
    <font>
      <b/>
      <sz val="22"/>
      <name val="宋体"/>
      <charset val="134"/>
    </font>
    <font>
      <sz val="12"/>
      <name val="宋体"/>
      <charset val="134"/>
    </font>
    <font>
      <sz val="10"/>
      <name val="宋体"/>
      <charset val="134"/>
    </font>
    <font>
      <b/>
      <sz val="12"/>
      <name val="宋体"/>
      <charset val="134"/>
    </font>
    <font>
      <u/>
      <sz val="11"/>
      <color rgb="FF0000FF"/>
      <name val="??"/>
      <charset val="0"/>
      <scheme val="minor"/>
    </font>
    <font>
      <u/>
      <sz val="11"/>
      <color rgb="FF800080"/>
      <name val="??"/>
      <charset val="0"/>
      <scheme val="minor"/>
    </font>
    <font>
      <sz val="11"/>
      <color rgb="FFFF0000"/>
      <name val="??"/>
      <charset val="0"/>
      <scheme val="minor"/>
    </font>
    <font>
      <b/>
      <sz val="18"/>
      <color theme="3"/>
      <name val="??"/>
      <charset val="134"/>
      <scheme val="minor"/>
    </font>
    <font>
      <i/>
      <sz val="11"/>
      <color rgb="FF7F7F7F"/>
      <name val="??"/>
      <charset val="0"/>
      <scheme val="minor"/>
    </font>
    <font>
      <b/>
      <sz val="15"/>
      <color theme="3"/>
      <name val="??"/>
      <charset val="134"/>
      <scheme val="minor"/>
    </font>
    <font>
      <b/>
      <sz val="13"/>
      <color theme="3"/>
      <name val="??"/>
      <charset val="134"/>
      <scheme val="minor"/>
    </font>
    <font>
      <b/>
      <sz val="11"/>
      <color theme="3"/>
      <name val="??"/>
      <charset val="134"/>
      <scheme val="minor"/>
    </font>
    <font>
      <sz val="11"/>
      <color rgb="FF3F3F76"/>
      <name val="??"/>
      <charset val="0"/>
      <scheme val="minor"/>
    </font>
    <font>
      <b/>
      <sz val="11"/>
      <color rgb="FF3F3F3F"/>
      <name val="??"/>
      <charset val="0"/>
      <scheme val="minor"/>
    </font>
    <font>
      <b/>
      <sz val="11"/>
      <color rgb="FFFA7D00"/>
      <name val="??"/>
      <charset val="0"/>
      <scheme val="minor"/>
    </font>
    <font>
      <b/>
      <sz val="11"/>
      <color rgb="FFFFFFFF"/>
      <name val="??"/>
      <charset val="0"/>
      <scheme val="minor"/>
    </font>
    <font>
      <sz val="11"/>
      <color rgb="FFFA7D00"/>
      <name val="??"/>
      <charset val="0"/>
      <scheme val="minor"/>
    </font>
    <font>
      <b/>
      <sz val="11"/>
      <color theme="1"/>
      <name val="??"/>
      <charset val="0"/>
      <scheme val="minor"/>
    </font>
    <font>
      <sz val="11"/>
      <color rgb="FF006100"/>
      <name val="??"/>
      <charset val="0"/>
      <scheme val="minor"/>
    </font>
    <font>
      <sz val="11"/>
      <color rgb="FF9C0006"/>
      <name val="??"/>
      <charset val="0"/>
      <scheme val="minor"/>
    </font>
    <font>
      <sz val="11"/>
      <color rgb="FF9C6500"/>
      <name val="??"/>
      <charset val="0"/>
      <scheme val="minor"/>
    </font>
    <font>
      <sz val="11"/>
      <color theme="0"/>
      <name val="??"/>
      <charset val="0"/>
      <scheme val="minor"/>
    </font>
    <font>
      <sz val="11"/>
      <color theme="1"/>
      <name val="??"/>
      <charset val="0"/>
      <scheme val="minor"/>
    </font>
  </fonts>
  <fills count="34">
    <fill>
      <patternFill patternType="none"/>
    </fill>
    <fill>
      <patternFill patternType="gray125"/>
    </fill>
    <fill>
      <patternFill patternType="solid">
        <fgColor indexed="9"/>
        <bgColor indexed="1"/>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top/>
      <bottom style="thin">
        <color indexed="8"/>
      </bottom>
      <diagonal/>
    </border>
    <border>
      <left/>
      <right/>
      <top style="thin">
        <color indexed="8"/>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3" fillId="3" borderId="17"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8" applyNumberFormat="0" applyFill="0" applyAlignment="0" applyProtection="0">
      <alignment vertical="center"/>
    </xf>
    <xf numFmtId="0" fontId="14" fillId="0" borderId="18" applyNumberFormat="0" applyFill="0" applyAlignment="0" applyProtection="0">
      <alignment vertical="center"/>
    </xf>
    <xf numFmtId="0" fontId="15" fillId="0" borderId="19" applyNumberFormat="0" applyFill="0" applyAlignment="0" applyProtection="0">
      <alignment vertical="center"/>
    </xf>
    <xf numFmtId="0" fontId="15" fillId="0" borderId="0" applyNumberFormat="0" applyFill="0" applyBorder="0" applyAlignment="0" applyProtection="0">
      <alignment vertical="center"/>
    </xf>
    <xf numFmtId="0" fontId="16" fillId="4" borderId="20" applyNumberFormat="0" applyAlignment="0" applyProtection="0">
      <alignment vertical="center"/>
    </xf>
    <xf numFmtId="0" fontId="17" fillId="5" borderId="21" applyNumberFormat="0" applyAlignment="0" applyProtection="0">
      <alignment vertical="center"/>
    </xf>
    <xf numFmtId="0" fontId="18" fillId="5" borderId="20" applyNumberFormat="0" applyAlignment="0" applyProtection="0">
      <alignment vertical="center"/>
    </xf>
    <xf numFmtId="0" fontId="19" fillId="6" borderId="22" applyNumberFormat="0" applyAlignment="0" applyProtection="0">
      <alignment vertical="center"/>
    </xf>
    <xf numFmtId="0" fontId="20" fillId="0" borderId="23" applyNumberFormat="0" applyFill="0" applyAlignment="0" applyProtection="0">
      <alignment vertical="center"/>
    </xf>
    <xf numFmtId="0" fontId="21" fillId="0" borderId="24"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0" fillId="0" borderId="0"/>
  </cellStyleXfs>
  <cellXfs count="53">
    <xf numFmtId="0" fontId="0" fillId="0" borderId="0" xfId="49"/>
    <xf numFmtId="176" fontId="0" fillId="0" borderId="0" xfId="49" applyNumberFormat="1"/>
    <xf numFmtId="0" fontId="1" fillId="2" borderId="0" xfId="49" applyFont="1" applyFill="1" applyAlignment="1">
      <alignment horizontal="center" vertical="center" wrapText="1"/>
    </xf>
    <xf numFmtId="176" fontId="1" fillId="2" borderId="0" xfId="49" applyNumberFormat="1" applyFont="1" applyFill="1" applyAlignment="1">
      <alignment horizontal="center" vertical="center" wrapText="1"/>
    </xf>
    <xf numFmtId="0" fontId="2" fillId="2" borderId="0" xfId="49" applyFont="1" applyFill="1" applyAlignment="1">
      <alignment horizontal="left" vertical="center" wrapText="1"/>
    </xf>
    <xf numFmtId="0" fontId="2" fillId="2" borderId="0" xfId="49" applyFont="1" applyFill="1" applyAlignment="1">
      <alignment horizontal="center" vertical="center" wrapText="1"/>
    </xf>
    <xf numFmtId="176" fontId="2" fillId="2" borderId="0" xfId="49" applyNumberFormat="1" applyFont="1" applyFill="1" applyAlignment="1">
      <alignment horizontal="center" vertical="center" wrapText="1"/>
    </xf>
    <xf numFmtId="0" fontId="2" fillId="2" borderId="0" xfId="49" applyFont="1" applyFill="1" applyAlignment="1">
      <alignment horizontal="right" vertical="center" wrapText="1"/>
    </xf>
    <xf numFmtId="176" fontId="2" fillId="2" borderId="0" xfId="49" applyNumberFormat="1" applyFont="1" applyFill="1" applyAlignment="1">
      <alignment horizontal="right" vertical="center" wrapText="1"/>
    </xf>
    <xf numFmtId="0" fontId="2" fillId="2" borderId="1" xfId="49" applyFont="1" applyFill="1" applyBorder="1" applyAlignment="1">
      <alignment horizontal="center" vertical="center" wrapText="1"/>
    </xf>
    <xf numFmtId="0" fontId="2" fillId="2" borderId="2" xfId="49" applyFont="1" applyFill="1" applyBorder="1" applyAlignment="1">
      <alignment horizontal="center" vertical="center" wrapText="1"/>
    </xf>
    <xf numFmtId="176" fontId="2" fillId="2" borderId="2" xfId="49" applyNumberFormat="1" applyFont="1" applyFill="1" applyBorder="1" applyAlignment="1">
      <alignment horizontal="center" vertical="center" wrapText="1"/>
    </xf>
    <xf numFmtId="176" fontId="2" fillId="2" borderId="3" xfId="49" applyNumberFormat="1" applyFont="1" applyFill="1" applyBorder="1" applyAlignment="1">
      <alignment horizontal="center" vertical="center" wrapText="1"/>
    </xf>
    <xf numFmtId="0" fontId="2" fillId="2" borderId="4" xfId="49" applyFont="1" applyFill="1" applyBorder="1" applyAlignment="1">
      <alignment horizontal="center" vertical="center" wrapText="1"/>
    </xf>
    <xf numFmtId="0" fontId="2" fillId="2" borderId="5" xfId="49" applyFont="1" applyFill="1" applyBorder="1" applyAlignment="1">
      <alignment horizontal="center" vertical="center" wrapText="1"/>
    </xf>
    <xf numFmtId="176" fontId="2" fillId="2" borderId="5" xfId="49" applyNumberFormat="1" applyFont="1" applyFill="1" applyBorder="1" applyAlignment="1">
      <alignment horizontal="center" vertical="center" wrapText="1"/>
    </xf>
    <xf numFmtId="176" fontId="2" fillId="2" borderId="6" xfId="49" applyNumberFormat="1" applyFont="1" applyFill="1" applyBorder="1" applyAlignment="1">
      <alignment horizontal="center" vertical="center" wrapText="1"/>
    </xf>
    <xf numFmtId="0" fontId="2" fillId="2" borderId="5" xfId="49" applyFont="1" applyFill="1" applyBorder="1" applyAlignment="1">
      <alignment horizontal="left" vertical="center" wrapText="1"/>
    </xf>
    <xf numFmtId="0" fontId="2" fillId="2" borderId="5" xfId="49" applyFont="1" applyFill="1" applyBorder="1" applyAlignment="1">
      <alignment horizontal="right" vertical="center" wrapText="1"/>
    </xf>
    <xf numFmtId="176" fontId="2" fillId="2" borderId="5" xfId="49" applyNumberFormat="1" applyFont="1" applyFill="1" applyBorder="1" applyAlignment="1">
      <alignment horizontal="right" vertical="center" wrapText="1"/>
    </xf>
    <xf numFmtId="176" fontId="2" fillId="2" borderId="6" xfId="49" applyNumberFormat="1" applyFont="1" applyFill="1" applyBorder="1" applyAlignment="1">
      <alignment horizontal="right" vertical="center" wrapText="1"/>
    </xf>
    <xf numFmtId="0" fontId="2" fillId="2" borderId="7" xfId="49" applyFont="1" applyFill="1" applyBorder="1" applyAlignment="1">
      <alignment horizontal="right" vertical="center" wrapText="1"/>
    </xf>
    <xf numFmtId="0" fontId="2" fillId="2" borderId="8" xfId="49" applyFont="1" applyFill="1" applyBorder="1" applyAlignment="1">
      <alignment horizontal="right" vertical="center" wrapText="1"/>
    </xf>
    <xf numFmtId="0" fontId="2" fillId="2" borderId="9" xfId="49" applyFont="1" applyFill="1" applyBorder="1" applyAlignment="1">
      <alignment horizontal="right" vertical="center" wrapText="1"/>
    </xf>
    <xf numFmtId="176" fontId="2" fillId="2" borderId="10" xfId="49" applyNumberFormat="1" applyFont="1" applyFill="1" applyBorder="1" applyAlignment="1">
      <alignment vertical="center" wrapText="1"/>
    </xf>
    <xf numFmtId="0" fontId="2" fillId="2" borderId="11" xfId="49" applyFont="1" applyFill="1" applyBorder="1" applyAlignment="1">
      <alignment horizontal="left" vertical="center" wrapText="1"/>
    </xf>
    <xf numFmtId="0" fontId="2" fillId="2" borderId="8" xfId="49" applyFont="1" applyFill="1" applyBorder="1" applyAlignment="1">
      <alignment horizontal="left" vertical="center" wrapText="1"/>
    </xf>
    <xf numFmtId="176" fontId="2" fillId="2" borderId="8" xfId="49" applyNumberFormat="1" applyFont="1" applyFill="1" applyBorder="1" applyAlignment="1">
      <alignment horizontal="left" vertical="center" wrapText="1"/>
    </xf>
    <xf numFmtId="176" fontId="2" fillId="2" borderId="12" xfId="49" applyNumberFormat="1" applyFont="1" applyFill="1" applyBorder="1" applyAlignment="1">
      <alignment horizontal="left" vertical="center" wrapText="1"/>
    </xf>
    <xf numFmtId="0" fontId="2" fillId="2" borderId="3" xfId="49" applyFont="1" applyFill="1" applyBorder="1" applyAlignment="1">
      <alignment horizontal="center" vertical="center" wrapText="1"/>
    </xf>
    <xf numFmtId="0" fontId="2" fillId="2" borderId="6" xfId="49" applyFont="1" applyFill="1" applyBorder="1" applyAlignment="1">
      <alignment horizontal="right" vertical="center" wrapText="1"/>
    </xf>
    <xf numFmtId="0" fontId="2" fillId="2" borderId="6" xfId="49" applyFont="1" applyFill="1" applyBorder="1" applyAlignment="1" applyProtection="1">
      <alignment horizontal="right" vertical="center" wrapText="1"/>
    </xf>
    <xf numFmtId="0" fontId="2" fillId="2" borderId="13" xfId="49" applyFont="1" applyFill="1" applyBorder="1" applyAlignment="1">
      <alignment horizontal="center" vertical="center" wrapText="1"/>
    </xf>
    <xf numFmtId="0" fontId="2" fillId="2" borderId="10" xfId="49" applyFont="1" applyFill="1" applyBorder="1" applyAlignment="1">
      <alignment horizontal="center" vertical="center" wrapText="1"/>
    </xf>
    <xf numFmtId="0" fontId="2" fillId="2" borderId="14" xfId="49" applyFont="1" applyFill="1" applyBorder="1" applyAlignment="1">
      <alignment horizontal="right" vertical="center" wrapText="1"/>
    </xf>
    <xf numFmtId="0" fontId="0" fillId="0" borderId="0" xfId="49" applyFont="1" applyFill="1" applyAlignment="1"/>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1" fillId="2" borderId="0" xfId="49" applyFont="1" applyFill="1" applyAlignment="1">
      <alignment vertical="center" wrapText="1"/>
    </xf>
    <xf numFmtId="0" fontId="1" fillId="2" borderId="15" xfId="49" applyFont="1" applyFill="1" applyBorder="1" applyAlignment="1">
      <alignment horizontal="center" wrapText="1"/>
    </xf>
    <xf numFmtId="0" fontId="1" fillId="2" borderId="0" xfId="49" applyFont="1" applyFill="1" applyAlignment="1">
      <alignment wrapText="1"/>
    </xf>
    <xf numFmtId="0" fontId="4" fillId="2" borderId="0" xfId="49" applyFont="1" applyFill="1" applyAlignment="1">
      <alignment horizontal="center" vertical="center" wrapText="1"/>
    </xf>
    <xf numFmtId="0" fontId="5" fillId="2" borderId="0" xfId="49" applyFont="1" applyFill="1" applyAlignment="1">
      <alignment horizontal="left" wrapText="1"/>
    </xf>
    <xf numFmtId="0" fontId="6" fillId="2" borderId="0" xfId="49" applyFont="1" applyFill="1" applyAlignment="1">
      <alignment horizontal="center" vertical="center" wrapText="1"/>
    </xf>
    <xf numFmtId="0" fontId="7" fillId="2" borderId="0" xfId="49" applyFont="1" applyFill="1" applyAlignment="1">
      <alignment horizontal="left" wrapText="1"/>
    </xf>
    <xf numFmtId="0" fontId="5" fillId="2" borderId="15" xfId="49" applyFont="1" applyFill="1" applyBorder="1" applyAlignment="1">
      <alignment horizontal="left" wrapText="1"/>
    </xf>
    <xf numFmtId="0" fontId="7" fillId="2" borderId="0" xfId="49" applyFont="1" applyFill="1" applyAlignment="1">
      <alignment horizontal="right" wrapText="1"/>
    </xf>
    <xf numFmtId="0" fontId="7" fillId="2" borderId="0" xfId="49" applyFont="1" applyFill="1" applyAlignment="1">
      <alignment horizontal="right" vertical="center" wrapText="1"/>
    </xf>
    <xf numFmtId="0" fontId="6" fillId="2" borderId="16" xfId="49" applyFont="1" applyFill="1" applyBorder="1" applyAlignment="1">
      <alignment horizontal="center" vertical="top" wrapText="1"/>
    </xf>
    <xf numFmtId="0" fontId="6" fillId="2" borderId="0" xfId="49" applyFont="1" applyFill="1" applyAlignment="1">
      <alignment horizontal="center" wrapText="1"/>
    </xf>
    <xf numFmtId="0" fontId="6" fillId="2" borderId="0" xfId="49" applyFont="1" applyFill="1" applyAlignment="1">
      <alignment horizontal="center" vertical="top" wrapText="1"/>
    </xf>
    <xf numFmtId="0" fontId="2" fillId="2" borderId="0" xfId="49" applyFont="1" applyFill="1" applyAlignment="1">
      <alignment horizontal="right" vertical="top" wrapText="1"/>
    </xf>
    <xf numFmtId="0" fontId="2" fillId="2" borderId="16" xfId="49" applyFont="1" applyFill="1" applyBorder="1" applyAlignment="1">
      <alignment horizontal="center" vertical="top"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www.wps.cn/officeDocument/2023/relationships/customStorage" Target="customStorage/customStorage.xml"/><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customXml" Target="../customXml/item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workbookViewId="0">
      <selection activeCell="F5" sqref="F5:G5"/>
    </sheetView>
  </sheetViews>
  <sheetFormatPr defaultColWidth="9" defaultRowHeight="12" outlineLevelCol="6"/>
  <cols>
    <col min="1" max="1" width="21.1619047619048" style="35" customWidth="1"/>
    <col min="2" max="2" width="0.333333333333333" style="35" customWidth="1"/>
    <col min="3" max="3" width="9.42857142857143" style="35" customWidth="1"/>
    <col min="4" max="4" width="12.5714285714286" style="35" customWidth="1"/>
    <col min="5" max="5" width="27.3333333333333" style="35" customWidth="1"/>
    <col min="6" max="6" width="9.82857142857143" style="35" customWidth="1"/>
    <col min="7" max="7" width="15.8571428571429" style="35" customWidth="1"/>
    <col min="8" max="16384" width="9" style="35"/>
  </cols>
  <sheetData>
    <row r="1" s="35" customFormat="1" ht="77" customHeight="1" spans="1:7">
      <c r="A1" s="38"/>
      <c r="B1" s="38"/>
      <c r="C1" s="39" t="s">
        <v>0</v>
      </c>
      <c r="D1" s="39"/>
      <c r="E1" s="39"/>
      <c r="F1" s="39"/>
      <c r="G1" s="40" t="s">
        <v>1</v>
      </c>
    </row>
    <row r="2" s="35" customFormat="1" ht="69.75" customHeight="1" spans="1:7">
      <c r="A2" s="41" t="s">
        <v>2</v>
      </c>
      <c r="B2" s="41"/>
      <c r="C2" s="41"/>
      <c r="D2" s="41"/>
      <c r="E2" s="41"/>
      <c r="F2" s="41"/>
      <c r="G2" s="41"/>
    </row>
    <row r="3" s="35" customFormat="1" ht="24" customHeight="1" spans="1:7">
      <c r="A3" s="42"/>
      <c r="B3" s="42"/>
      <c r="C3" s="42"/>
      <c r="D3" s="42"/>
      <c r="E3" s="43"/>
      <c r="F3" s="43"/>
      <c r="G3" s="43"/>
    </row>
    <row r="4" s="35" customFormat="1" ht="71.25" customHeight="1" spans="1:7">
      <c r="A4" s="44" t="s">
        <v>3</v>
      </c>
      <c r="B4" s="45"/>
      <c r="C4" s="45"/>
      <c r="D4" s="45"/>
      <c r="E4" s="46" t="s">
        <v>4</v>
      </c>
      <c r="F4" s="45"/>
      <c r="G4" s="45"/>
    </row>
    <row r="5" s="35" customFormat="1" ht="42.75" customHeight="1" spans="1:7">
      <c r="A5" s="47"/>
      <c r="B5" s="48" t="s">
        <v>5</v>
      </c>
      <c r="C5" s="48"/>
      <c r="D5" s="48"/>
      <c r="E5" s="49"/>
      <c r="F5" s="50" t="s">
        <v>6</v>
      </c>
      <c r="G5" s="50"/>
    </row>
    <row r="6" s="35" customFormat="1" ht="71.25" customHeight="1" spans="1:7">
      <c r="A6" s="44" t="s">
        <v>7</v>
      </c>
      <c r="B6" s="45"/>
      <c r="C6" s="45"/>
      <c r="D6" s="45"/>
      <c r="E6" s="46" t="s">
        <v>8</v>
      </c>
      <c r="F6" s="45"/>
      <c r="G6" s="45"/>
    </row>
    <row r="7" s="35" customFormat="1" ht="42.75" customHeight="1" spans="1:7">
      <c r="A7" s="44"/>
      <c r="B7" s="48" t="s">
        <v>9</v>
      </c>
      <c r="C7" s="48"/>
      <c r="D7" s="48"/>
      <c r="E7" s="49"/>
      <c r="F7" s="48" t="s">
        <v>9</v>
      </c>
      <c r="G7" s="48"/>
    </row>
    <row r="8" s="35" customFormat="1" ht="71.25" customHeight="1" spans="1:7">
      <c r="A8" s="44" t="s">
        <v>10</v>
      </c>
      <c r="B8" s="45"/>
      <c r="C8" s="45"/>
      <c r="D8" s="45"/>
      <c r="E8" s="46" t="s">
        <v>11</v>
      </c>
      <c r="F8" s="45"/>
      <c r="G8" s="45"/>
    </row>
    <row r="9" s="35" customFormat="1" ht="42.75" customHeight="1" spans="1:7">
      <c r="A9" s="46"/>
      <c r="B9" s="48" t="s">
        <v>12</v>
      </c>
      <c r="C9" s="48"/>
      <c r="D9" s="48"/>
      <c r="E9" s="51"/>
      <c r="F9" s="52" t="s">
        <v>13</v>
      </c>
      <c r="G9" s="52"/>
    </row>
    <row r="10" s="35" customFormat="1" ht="71.25" customHeight="1" spans="1:7">
      <c r="A10" s="44" t="s">
        <v>14</v>
      </c>
      <c r="B10" s="45"/>
      <c r="C10" s="45"/>
      <c r="D10" s="45"/>
      <c r="E10" s="46" t="s">
        <v>15</v>
      </c>
      <c r="F10" s="45"/>
      <c r="G10" s="45"/>
    </row>
    <row r="11" s="35" customFormat="1" ht="18" customHeight="1" spans="1:7">
      <c r="A11" s="4"/>
      <c r="B11" s="4"/>
      <c r="C11" s="5"/>
      <c r="D11" s="5"/>
      <c r="E11" s="5"/>
      <c r="F11" s="5"/>
      <c r="G11" s="7" t="s">
        <v>16</v>
      </c>
    </row>
  </sheetData>
  <mergeCells count="21">
    <mergeCell ref="A1:B1"/>
    <mergeCell ref="C1:F1"/>
    <mergeCell ref="A2:G2"/>
    <mergeCell ref="B3:C3"/>
    <mergeCell ref="F3:G3"/>
    <mergeCell ref="B4:D4"/>
    <mergeCell ref="F4:G4"/>
    <mergeCell ref="B5:D5"/>
    <mergeCell ref="F5:G5"/>
    <mergeCell ref="B6:D6"/>
    <mergeCell ref="F6:G6"/>
    <mergeCell ref="B7:D7"/>
    <mergeCell ref="F7:G7"/>
    <mergeCell ref="B8:D8"/>
    <mergeCell ref="F8:G8"/>
    <mergeCell ref="B9:D9"/>
    <mergeCell ref="F9:G9"/>
    <mergeCell ref="B10:D10"/>
    <mergeCell ref="F10:G10"/>
    <mergeCell ref="A11:B11"/>
    <mergeCell ref="C11:F1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
  <sheetViews>
    <sheetView topLeftCell="A2" workbookViewId="0">
      <selection activeCell="F2" sqref="F2"/>
    </sheetView>
  </sheetViews>
  <sheetFormatPr defaultColWidth="10.2857142857143" defaultRowHeight="12" outlineLevelRow="1" outlineLevelCol="1"/>
  <cols>
    <col min="1" max="1" width="43.7142857142857" style="35" customWidth="1"/>
    <col min="2" max="2" width="47.2857142857143" style="35" customWidth="1"/>
    <col min="3" max="16384" width="10.2857142857143" style="35"/>
  </cols>
  <sheetData>
    <row r="1" s="35" customFormat="1" ht="273" customHeight="1" spans="1:2">
      <c r="A1" s="36" t="s">
        <v>17</v>
      </c>
      <c r="B1" s="37"/>
    </row>
    <row r="2" s="35" customFormat="1" ht="384" customHeight="1" spans="1:2">
      <c r="A2" s="37"/>
      <c r="B2" s="37"/>
    </row>
  </sheetData>
  <mergeCells count="1">
    <mergeCell ref="A1:B2"/>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0"/>
  <sheetViews>
    <sheetView showGridLines="0" workbookViewId="0">
      <selection activeCell="F14" sqref="F14"/>
    </sheetView>
  </sheetViews>
  <sheetFormatPr defaultColWidth="9" defaultRowHeight="12" outlineLevelCol="5"/>
  <cols>
    <col min="1" max="1" width="12.6666666666667" customWidth="1"/>
    <col min="2" max="2" width="13.5047619047619" customWidth="1"/>
    <col min="3" max="3" width="12.1714285714286" customWidth="1"/>
    <col min="4" max="4" width="37.3333333333333" customWidth="1"/>
    <col min="5" max="5" width="8.85714285714286" customWidth="1"/>
    <col min="6" max="6" width="18.5047619047619" customWidth="1"/>
  </cols>
  <sheetData>
    <row r="1" ht="26.25" customHeight="1" spans="1:6">
      <c r="A1" s="2" t="s">
        <v>18</v>
      </c>
      <c r="B1" s="2"/>
      <c r="C1" s="2"/>
      <c r="D1" s="2"/>
      <c r="E1" s="2"/>
      <c r="F1" s="2"/>
    </row>
    <row r="2" ht="25.5" customHeight="1" spans="1:6">
      <c r="A2" s="4" t="s">
        <v>19</v>
      </c>
      <c r="B2" s="4"/>
      <c r="C2" s="4"/>
      <c r="D2" s="5"/>
      <c r="E2" s="7" t="s">
        <v>20</v>
      </c>
      <c r="F2" s="7"/>
    </row>
    <row r="3" ht="14.25" customHeight="1" spans="1:6">
      <c r="A3" s="9" t="s">
        <v>21</v>
      </c>
      <c r="B3" s="10" t="s">
        <v>22</v>
      </c>
      <c r="C3" s="10" t="s">
        <v>23</v>
      </c>
      <c r="D3" s="10"/>
      <c r="E3" s="10"/>
      <c r="F3" s="29" t="s">
        <v>24</v>
      </c>
    </row>
    <row r="4" ht="14.25" customHeight="1" spans="1:6">
      <c r="A4" s="13">
        <v>1</v>
      </c>
      <c r="B4" s="14" t="s">
        <v>25</v>
      </c>
      <c r="C4" s="14" t="s">
        <v>26</v>
      </c>
      <c r="D4" s="14"/>
      <c r="E4" s="14"/>
      <c r="F4" s="30">
        <f>'【标表2-1】工程量清单表（招标）'!D46</f>
        <v>47539.56</v>
      </c>
    </row>
    <row r="5" ht="14.25" customHeight="1" spans="1:6">
      <c r="A5" s="13">
        <v>2</v>
      </c>
      <c r="B5" s="14" t="s">
        <v>27</v>
      </c>
      <c r="C5" s="14" t="s">
        <v>28</v>
      </c>
      <c r="D5" s="14"/>
      <c r="E5" s="14"/>
      <c r="F5" s="30">
        <f>'【标表2-1】工程量清单表（招标）'!D92</f>
        <v>0</v>
      </c>
    </row>
    <row r="6" ht="14.25" customHeight="1" spans="1:6">
      <c r="A6" s="13">
        <v>3</v>
      </c>
      <c r="B6" s="14" t="s">
        <v>29</v>
      </c>
      <c r="C6" s="14" t="s">
        <v>30</v>
      </c>
      <c r="D6" s="14"/>
      <c r="E6" s="14"/>
      <c r="F6" s="30">
        <f>'【标表2-1】工程量清单表（招标）'!D134</f>
        <v>0</v>
      </c>
    </row>
    <row r="7" ht="14.25" customHeight="1" spans="1:6">
      <c r="A7" s="13">
        <v>4</v>
      </c>
      <c r="B7" s="14" t="s">
        <v>31</v>
      </c>
      <c r="C7" s="14" t="s">
        <v>32</v>
      </c>
      <c r="D7" s="14"/>
      <c r="E7" s="14"/>
      <c r="F7" s="30">
        <f>'【标表2-1】工程量清单表（招标）'!D181</f>
        <v>0</v>
      </c>
    </row>
    <row r="8" ht="14.25" customHeight="1" spans="1:6">
      <c r="A8" s="13">
        <v>5</v>
      </c>
      <c r="B8" s="14" t="s">
        <v>33</v>
      </c>
      <c r="C8" s="14" t="s">
        <v>34</v>
      </c>
      <c r="D8" s="14"/>
      <c r="E8" s="14"/>
      <c r="F8" s="30">
        <f>'【标表2-1】工程量清单表（招标）'!D230</f>
        <v>0</v>
      </c>
    </row>
    <row r="9" ht="14.25" customHeight="1" spans="1:6">
      <c r="A9" s="13">
        <v>6</v>
      </c>
      <c r="B9" s="14" t="s">
        <v>35</v>
      </c>
      <c r="C9" s="14"/>
      <c r="D9" s="14"/>
      <c r="E9" s="14"/>
      <c r="F9" s="30">
        <f>F4+F5+F6+F7+F8</f>
        <v>47539.56</v>
      </c>
    </row>
    <row r="10" ht="14.25" customHeight="1" spans="1:6">
      <c r="A10" s="13">
        <v>7</v>
      </c>
      <c r="B10" s="14" t="s">
        <v>36</v>
      </c>
      <c r="C10" s="14"/>
      <c r="D10" s="14"/>
      <c r="E10" s="14"/>
      <c r="F10" s="30"/>
    </row>
    <row r="11" ht="14.25" customHeight="1" spans="1:6">
      <c r="A11" s="13">
        <v>8</v>
      </c>
      <c r="B11" s="14" t="s">
        <v>37</v>
      </c>
      <c r="C11" s="14"/>
      <c r="D11" s="14"/>
      <c r="E11" s="14"/>
      <c r="F11" s="30"/>
    </row>
    <row r="12" ht="14.25" customHeight="1" spans="1:6">
      <c r="A12" s="13">
        <v>9</v>
      </c>
      <c r="B12" s="14" t="s">
        <v>38</v>
      </c>
      <c r="C12" s="14"/>
      <c r="D12" s="14"/>
      <c r="E12" s="14"/>
      <c r="F12" s="30"/>
    </row>
    <row r="13" ht="14.25" customHeight="1" spans="1:6">
      <c r="A13" s="13">
        <v>10</v>
      </c>
      <c r="B13" s="14" t="s">
        <v>39</v>
      </c>
      <c r="C13" s="14"/>
      <c r="D13" s="14"/>
      <c r="E13" s="14"/>
      <c r="F13" s="30"/>
    </row>
    <row r="14" ht="14.25" customHeight="1" spans="1:6">
      <c r="A14" s="13">
        <v>11</v>
      </c>
      <c r="B14" s="14" t="s">
        <v>40</v>
      </c>
      <c r="C14" s="14"/>
      <c r="D14" s="14"/>
      <c r="E14" s="14"/>
      <c r="F14" s="31">
        <f>F9</f>
        <v>47539.56</v>
      </c>
    </row>
    <row r="15" ht="13.5" customHeight="1" spans="1:6">
      <c r="A15" s="13"/>
      <c r="B15" s="14"/>
      <c r="C15" s="14"/>
      <c r="D15" s="14"/>
      <c r="E15" s="14"/>
      <c r="F15" s="30"/>
    </row>
    <row r="16" ht="13.5" customHeight="1" spans="1:6">
      <c r="A16" s="13"/>
      <c r="B16" s="14"/>
      <c r="C16" s="14"/>
      <c r="D16" s="14"/>
      <c r="E16" s="14"/>
      <c r="F16" s="30"/>
    </row>
    <row r="17" ht="13.5" customHeight="1" spans="1:6">
      <c r="A17" s="13"/>
      <c r="B17" s="14"/>
      <c r="C17" s="14"/>
      <c r="D17" s="14"/>
      <c r="E17" s="14"/>
      <c r="F17" s="30"/>
    </row>
    <row r="18" ht="13.5" customHeight="1" spans="1:6">
      <c r="A18" s="13"/>
      <c r="B18" s="14"/>
      <c r="C18" s="14"/>
      <c r="D18" s="14"/>
      <c r="E18" s="14"/>
      <c r="F18" s="30"/>
    </row>
    <row r="19" ht="13.5" customHeight="1" spans="1:6">
      <c r="A19" s="13"/>
      <c r="B19" s="14"/>
      <c r="C19" s="14"/>
      <c r="D19" s="14"/>
      <c r="E19" s="14"/>
      <c r="F19" s="30"/>
    </row>
    <row r="20" ht="13.5" customHeight="1" spans="1:6">
      <c r="A20" s="13"/>
      <c r="B20" s="14"/>
      <c r="C20" s="14"/>
      <c r="D20" s="14"/>
      <c r="E20" s="14"/>
      <c r="F20" s="30"/>
    </row>
    <row r="21" ht="13.5" customHeight="1" spans="1:6">
      <c r="A21" s="13"/>
      <c r="B21" s="14"/>
      <c r="C21" s="14"/>
      <c r="D21" s="14"/>
      <c r="E21" s="14"/>
      <c r="F21" s="30"/>
    </row>
    <row r="22" ht="13.5" customHeight="1" spans="1:6">
      <c r="A22" s="13"/>
      <c r="B22" s="14"/>
      <c r="C22" s="14"/>
      <c r="D22" s="14"/>
      <c r="E22" s="14"/>
      <c r="F22" s="30"/>
    </row>
    <row r="23" ht="13.5" customHeight="1" spans="1:6">
      <c r="A23" s="13"/>
      <c r="B23" s="14"/>
      <c r="C23" s="14"/>
      <c r="D23" s="14"/>
      <c r="E23" s="14"/>
      <c r="F23" s="30"/>
    </row>
    <row r="24" ht="13.5" customHeight="1" spans="1:6">
      <c r="A24" s="13"/>
      <c r="B24" s="14"/>
      <c r="C24" s="14"/>
      <c r="D24" s="14"/>
      <c r="E24" s="14"/>
      <c r="F24" s="30"/>
    </row>
    <row r="25" ht="13.5" customHeight="1" spans="1:6">
      <c r="A25" s="13"/>
      <c r="B25" s="14"/>
      <c r="C25" s="14"/>
      <c r="D25" s="14"/>
      <c r="E25" s="14"/>
      <c r="F25" s="30"/>
    </row>
    <row r="26" ht="13.5" customHeight="1" spans="1:6">
      <c r="A26" s="13"/>
      <c r="B26" s="14"/>
      <c r="C26" s="14"/>
      <c r="D26" s="14"/>
      <c r="E26" s="14"/>
      <c r="F26" s="30"/>
    </row>
    <row r="27" ht="13.5" customHeight="1" spans="1:6">
      <c r="A27" s="13"/>
      <c r="B27" s="14"/>
      <c r="C27" s="14"/>
      <c r="D27" s="14"/>
      <c r="E27" s="14"/>
      <c r="F27" s="30"/>
    </row>
    <row r="28" ht="13.5" customHeight="1" spans="1:6">
      <c r="A28" s="13"/>
      <c r="B28" s="14"/>
      <c r="C28" s="14"/>
      <c r="D28" s="14"/>
      <c r="E28" s="14"/>
      <c r="F28" s="30"/>
    </row>
    <row r="29" ht="13.5" customHeight="1" spans="1:6">
      <c r="A29" s="13"/>
      <c r="B29" s="14"/>
      <c r="C29" s="14"/>
      <c r="D29" s="14"/>
      <c r="E29" s="14"/>
      <c r="F29" s="30"/>
    </row>
    <row r="30" ht="13.5" customHeight="1" spans="1:6">
      <c r="A30" s="13"/>
      <c r="B30" s="14"/>
      <c r="C30" s="14"/>
      <c r="D30" s="14"/>
      <c r="E30" s="14"/>
      <c r="F30" s="30"/>
    </row>
    <row r="31" ht="13.5" customHeight="1" spans="1:6">
      <c r="A31" s="13"/>
      <c r="B31" s="14"/>
      <c r="C31" s="14"/>
      <c r="D31" s="14"/>
      <c r="E31" s="14"/>
      <c r="F31" s="30"/>
    </row>
    <row r="32" ht="13.5" customHeight="1" spans="1:6">
      <c r="A32" s="13"/>
      <c r="B32" s="14"/>
      <c r="C32" s="14"/>
      <c r="D32" s="14"/>
      <c r="E32" s="14"/>
      <c r="F32" s="30"/>
    </row>
    <row r="33" ht="13.5" customHeight="1" spans="1:6">
      <c r="A33" s="13"/>
      <c r="B33" s="14"/>
      <c r="C33" s="14"/>
      <c r="D33" s="14"/>
      <c r="E33" s="14"/>
      <c r="F33" s="30"/>
    </row>
    <row r="34" ht="13.5" customHeight="1" spans="1:6">
      <c r="A34" s="13"/>
      <c r="B34" s="14"/>
      <c r="C34" s="14"/>
      <c r="D34" s="14"/>
      <c r="E34" s="14"/>
      <c r="F34" s="30"/>
    </row>
    <row r="35" ht="13.5" customHeight="1" spans="1:6">
      <c r="A35" s="13"/>
      <c r="B35" s="14"/>
      <c r="C35" s="14"/>
      <c r="D35" s="14"/>
      <c r="E35" s="14"/>
      <c r="F35" s="30"/>
    </row>
    <row r="36" ht="13.5" customHeight="1" spans="1:6">
      <c r="A36" s="13"/>
      <c r="B36" s="14"/>
      <c r="C36" s="14"/>
      <c r="D36" s="14"/>
      <c r="E36" s="14"/>
      <c r="F36" s="30"/>
    </row>
    <row r="37" ht="13.5" customHeight="1" spans="1:6">
      <c r="A37" s="13"/>
      <c r="B37" s="14"/>
      <c r="C37" s="14"/>
      <c r="D37" s="14"/>
      <c r="E37" s="14"/>
      <c r="F37" s="30"/>
    </row>
    <row r="38" ht="13.5" customHeight="1" spans="1:6">
      <c r="A38" s="13"/>
      <c r="B38" s="14"/>
      <c r="C38" s="14"/>
      <c r="D38" s="14"/>
      <c r="E38" s="14"/>
      <c r="F38" s="30"/>
    </row>
    <row r="39" ht="13.5" customHeight="1" spans="1:6">
      <c r="A39" s="13"/>
      <c r="B39" s="14"/>
      <c r="C39" s="14"/>
      <c r="D39" s="14"/>
      <c r="E39" s="14"/>
      <c r="F39" s="30"/>
    </row>
    <row r="40" ht="13.5" customHeight="1" spans="1:6">
      <c r="A40" s="13"/>
      <c r="B40" s="14"/>
      <c r="C40" s="14"/>
      <c r="D40" s="14"/>
      <c r="E40" s="14"/>
      <c r="F40" s="30"/>
    </row>
    <row r="41" ht="13.5" customHeight="1" spans="1:6">
      <c r="A41" s="13"/>
      <c r="B41" s="14"/>
      <c r="C41" s="14"/>
      <c r="D41" s="14"/>
      <c r="E41" s="14"/>
      <c r="F41" s="30"/>
    </row>
    <row r="42" ht="13.5" customHeight="1" spans="1:6">
      <c r="A42" s="13"/>
      <c r="B42" s="14"/>
      <c r="C42" s="14"/>
      <c r="D42" s="14"/>
      <c r="E42" s="14"/>
      <c r="F42" s="30"/>
    </row>
    <row r="43" ht="13.5" customHeight="1" spans="1:6">
      <c r="A43" s="13"/>
      <c r="B43" s="14"/>
      <c r="C43" s="14"/>
      <c r="D43" s="14"/>
      <c r="E43" s="14"/>
      <c r="F43" s="30"/>
    </row>
    <row r="44" ht="13.5" customHeight="1" spans="1:6">
      <c r="A44" s="13"/>
      <c r="B44" s="14"/>
      <c r="C44" s="14"/>
      <c r="D44" s="14"/>
      <c r="E44" s="14"/>
      <c r="F44" s="30"/>
    </row>
    <row r="45" ht="13.5" customHeight="1" spans="1:6">
      <c r="A45" s="13"/>
      <c r="B45" s="14"/>
      <c r="C45" s="14"/>
      <c r="D45" s="14"/>
      <c r="E45" s="14"/>
      <c r="F45" s="30"/>
    </row>
    <row r="46" ht="13.5" customHeight="1" spans="1:6">
      <c r="A46" s="13"/>
      <c r="B46" s="14"/>
      <c r="C46" s="14"/>
      <c r="D46" s="14"/>
      <c r="E46" s="14"/>
      <c r="F46" s="30"/>
    </row>
    <row r="47" ht="13.5" customHeight="1" spans="1:6">
      <c r="A47" s="13"/>
      <c r="B47" s="14"/>
      <c r="C47" s="14"/>
      <c r="D47" s="14"/>
      <c r="E47" s="14"/>
      <c r="F47" s="30"/>
    </row>
    <row r="48" ht="13.5" customHeight="1" spans="1:6">
      <c r="A48" s="13"/>
      <c r="B48" s="14"/>
      <c r="C48" s="14"/>
      <c r="D48" s="14"/>
      <c r="E48" s="14"/>
      <c r="F48" s="30"/>
    </row>
    <row r="49" ht="13.5" customHeight="1" spans="1:6">
      <c r="A49" s="32"/>
      <c r="B49" s="33"/>
      <c r="C49" s="33"/>
      <c r="D49" s="33"/>
      <c r="E49" s="33"/>
      <c r="F49" s="34"/>
    </row>
    <row r="50" ht="14.25" customHeight="1" spans="1:6">
      <c r="A50" s="4"/>
      <c r="B50" s="4"/>
      <c r="C50" s="4"/>
      <c r="D50" s="7" t="s">
        <v>41</v>
      </c>
      <c r="E50" s="7"/>
      <c r="F50" s="7"/>
    </row>
  </sheetData>
  <sheetProtection algorithmName="SHA-512" hashValue="ZoqSaPDx8NrO6w31+Rf0HOOsGrhhD+yM5kKCupOAD5watQG+UtR4GMyaVcrTyjfLbt52cTWKOcDCvpxXaGFdTw==" saltValue="gJW4Q4ThffJ8V6ENgc2J0Q==" spinCount="100000" sheet="1" objects="1"/>
  <mergeCells count="52">
    <mergeCell ref="A1:F1"/>
    <mergeCell ref="A2:C2"/>
    <mergeCell ref="E2:F2"/>
    <mergeCell ref="C3:E3"/>
    <mergeCell ref="C4:E4"/>
    <mergeCell ref="C5:E5"/>
    <mergeCell ref="C6:E6"/>
    <mergeCell ref="C7:E7"/>
    <mergeCell ref="C8:E8"/>
    <mergeCell ref="B9:E9"/>
    <mergeCell ref="B10:E10"/>
    <mergeCell ref="B11:E11"/>
    <mergeCell ref="B12:E12"/>
    <mergeCell ref="B13:E13"/>
    <mergeCell ref="B14:E14"/>
    <mergeCell ref="B15:E15"/>
    <mergeCell ref="B16:E16"/>
    <mergeCell ref="B17:E17"/>
    <mergeCell ref="B18:E18"/>
    <mergeCell ref="B19:E19"/>
    <mergeCell ref="B20:E20"/>
    <mergeCell ref="B21:E21"/>
    <mergeCell ref="B22:E22"/>
    <mergeCell ref="B23:E23"/>
    <mergeCell ref="B24:E24"/>
    <mergeCell ref="B25:E25"/>
    <mergeCell ref="B26:E26"/>
    <mergeCell ref="B27:E27"/>
    <mergeCell ref="B28:E28"/>
    <mergeCell ref="B29:E29"/>
    <mergeCell ref="B30:E30"/>
    <mergeCell ref="B31:E31"/>
    <mergeCell ref="B32:E32"/>
    <mergeCell ref="B33:E33"/>
    <mergeCell ref="B34:E34"/>
    <mergeCell ref="B35:E35"/>
    <mergeCell ref="B36:E36"/>
    <mergeCell ref="B37:E37"/>
    <mergeCell ref="B38:E38"/>
    <mergeCell ref="B39:E39"/>
    <mergeCell ref="B40:E40"/>
    <mergeCell ref="B41:E41"/>
    <mergeCell ref="B42:E42"/>
    <mergeCell ref="B43:E43"/>
    <mergeCell ref="B44:E44"/>
    <mergeCell ref="B45:E45"/>
    <mergeCell ref="B46:E46"/>
    <mergeCell ref="B47:E47"/>
    <mergeCell ref="B48:E48"/>
    <mergeCell ref="B49:E49"/>
    <mergeCell ref="A50:C50"/>
    <mergeCell ref="D50:F50"/>
  </mergeCells>
  <printOptions horizontalCentered="1"/>
  <pageMargins left="0.19975" right="0.19975" top="0.59375" bottom="0" header="0.59375"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1"/>
  <sheetViews>
    <sheetView showGridLines="0" tabSelected="1" workbookViewId="0">
      <selection activeCell="G16" sqref="G16"/>
    </sheetView>
  </sheetViews>
  <sheetFormatPr defaultColWidth="9" defaultRowHeight="12" outlineLevelCol="7"/>
  <cols>
    <col min="1" max="1" width="16.7142857142857" customWidth="1"/>
    <col min="2" max="2" width="17" customWidth="1"/>
    <col min="3" max="3" width="15.6666666666667" customWidth="1"/>
    <col min="4" max="4" width="16.5714285714286" style="1" customWidth="1"/>
    <col min="5" max="5" width="10.5047619047619" customWidth="1"/>
    <col min="6" max="6" width="3.14285714285714" customWidth="1"/>
    <col min="7" max="7" width="15.6666666666667" style="1" customWidth="1"/>
    <col min="8" max="8" width="15.1714285714286" style="1" customWidth="1"/>
  </cols>
  <sheetData>
    <row r="1" ht="26.25" customHeight="1" spans="1:8">
      <c r="A1" s="2" t="s">
        <v>42</v>
      </c>
      <c r="B1" s="2"/>
      <c r="C1" s="2"/>
      <c r="D1" s="3"/>
      <c r="E1" s="2"/>
      <c r="F1" s="2"/>
      <c r="G1" s="3"/>
      <c r="H1" s="3"/>
    </row>
    <row r="2" ht="25.5" customHeight="1" spans="1:8">
      <c r="A2" s="4" t="s">
        <v>19</v>
      </c>
      <c r="B2" s="4"/>
      <c r="C2" s="5"/>
      <c r="D2" s="6"/>
      <c r="E2" s="5"/>
      <c r="F2" s="7" t="s">
        <v>43</v>
      </c>
      <c r="G2" s="8"/>
      <c r="H2" s="8"/>
    </row>
    <row r="3" ht="14.25" customHeight="1" spans="1:8">
      <c r="A3" s="9" t="s">
        <v>44</v>
      </c>
      <c r="B3" s="10"/>
      <c r="C3" s="10"/>
      <c r="D3" s="11"/>
      <c r="E3" s="10"/>
      <c r="F3" s="10"/>
      <c r="G3" s="11"/>
      <c r="H3" s="12"/>
    </row>
    <row r="4" ht="14.25" customHeight="1" spans="1:8">
      <c r="A4" s="13" t="s">
        <v>45</v>
      </c>
      <c r="B4" s="14" t="s">
        <v>46</v>
      </c>
      <c r="C4" s="14"/>
      <c r="D4" s="15" t="s">
        <v>47</v>
      </c>
      <c r="E4" s="14" t="s">
        <v>48</v>
      </c>
      <c r="F4" s="14"/>
      <c r="G4" s="15" t="s">
        <v>49</v>
      </c>
      <c r="H4" s="16" t="s">
        <v>50</v>
      </c>
    </row>
    <row r="5" ht="14.25" customHeight="1" spans="1:8">
      <c r="A5" s="13" t="s">
        <v>51</v>
      </c>
      <c r="B5" s="17" t="s">
        <v>52</v>
      </c>
      <c r="C5" s="17"/>
      <c r="D5" s="15"/>
      <c r="E5" s="18"/>
      <c r="F5" s="18"/>
      <c r="G5" s="19"/>
      <c r="H5" s="20"/>
    </row>
    <row r="6" ht="14.25" customHeight="1" spans="1:8">
      <c r="A6" s="13" t="s">
        <v>53</v>
      </c>
      <c r="B6" s="17" t="s">
        <v>54</v>
      </c>
      <c r="C6" s="17"/>
      <c r="D6" s="15"/>
      <c r="E6" s="18">
        <v>1</v>
      </c>
      <c r="F6" s="18"/>
      <c r="G6" s="19"/>
      <c r="H6" s="20"/>
    </row>
    <row r="7" ht="25.5" customHeight="1" spans="1:8">
      <c r="A7" s="13" t="s">
        <v>55</v>
      </c>
      <c r="B7" s="17" t="s">
        <v>56</v>
      </c>
      <c r="C7" s="17"/>
      <c r="D7" s="15" t="s">
        <v>57</v>
      </c>
      <c r="E7" s="18">
        <v>1</v>
      </c>
      <c r="F7" s="18"/>
      <c r="G7" s="19"/>
      <c r="H7" s="20">
        <f>E7*G7</f>
        <v>0</v>
      </c>
    </row>
    <row r="8" ht="25.5" customHeight="1" spans="1:8">
      <c r="A8" s="13" t="s">
        <v>58</v>
      </c>
      <c r="B8" s="17" t="s">
        <v>59</v>
      </c>
      <c r="C8" s="17"/>
      <c r="D8" s="15" t="s">
        <v>57</v>
      </c>
      <c r="E8" s="18">
        <v>1</v>
      </c>
      <c r="F8" s="18"/>
      <c r="G8" s="19"/>
      <c r="H8" s="20">
        <f t="shared" ref="H8:H14" si="0">E8*G8</f>
        <v>0</v>
      </c>
    </row>
    <row r="9" ht="14.25" customHeight="1" spans="1:8">
      <c r="A9" s="13" t="s">
        <v>60</v>
      </c>
      <c r="B9" s="17" t="s">
        <v>61</v>
      </c>
      <c r="C9" s="17"/>
      <c r="D9" s="15"/>
      <c r="E9" s="18">
        <v>1</v>
      </c>
      <c r="F9" s="18"/>
      <c r="G9" s="19"/>
      <c r="H9" s="20"/>
    </row>
    <row r="10" ht="14.25" customHeight="1" spans="1:8">
      <c r="A10" s="13" t="s">
        <v>62</v>
      </c>
      <c r="B10" s="17" t="s">
        <v>63</v>
      </c>
      <c r="C10" s="17"/>
      <c r="D10" s="15" t="s">
        <v>57</v>
      </c>
      <c r="E10" s="18">
        <v>1</v>
      </c>
      <c r="F10" s="18"/>
      <c r="G10" s="19"/>
      <c r="H10" s="20">
        <f t="shared" si="0"/>
        <v>0</v>
      </c>
    </row>
    <row r="11" ht="14.25" customHeight="1" spans="1:8">
      <c r="A11" s="13" t="s">
        <v>64</v>
      </c>
      <c r="B11" s="17" t="s">
        <v>65</v>
      </c>
      <c r="C11" s="17"/>
      <c r="D11" s="15" t="s">
        <v>57</v>
      </c>
      <c r="E11" s="18">
        <v>1</v>
      </c>
      <c r="F11" s="18"/>
      <c r="G11" s="19"/>
      <c r="H11" s="20">
        <f t="shared" si="0"/>
        <v>0</v>
      </c>
    </row>
    <row r="12" ht="25.5" customHeight="1" spans="1:8">
      <c r="A12" s="13" t="s">
        <v>66</v>
      </c>
      <c r="B12" s="17" t="s">
        <v>67</v>
      </c>
      <c r="C12" s="17"/>
      <c r="D12" s="15" t="s">
        <v>57</v>
      </c>
      <c r="E12" s="18">
        <v>1</v>
      </c>
      <c r="F12" s="18"/>
      <c r="G12" s="19">
        <v>47539.56</v>
      </c>
      <c r="H12" s="20">
        <f t="shared" si="0"/>
        <v>47539.56</v>
      </c>
    </row>
    <row r="13" ht="14.25" customHeight="1" spans="1:8">
      <c r="A13" s="13" t="s">
        <v>68</v>
      </c>
      <c r="B13" s="17" t="s">
        <v>69</v>
      </c>
      <c r="C13" s="17"/>
      <c r="D13" s="15"/>
      <c r="E13" s="18"/>
      <c r="F13" s="18"/>
      <c r="G13" s="19"/>
      <c r="H13" s="20"/>
    </row>
    <row r="14" ht="14.25" customHeight="1" spans="1:8">
      <c r="A14" s="13" t="s">
        <v>70</v>
      </c>
      <c r="B14" s="17" t="s">
        <v>69</v>
      </c>
      <c r="C14" s="17"/>
      <c r="D14" s="15" t="s">
        <v>57</v>
      </c>
      <c r="E14" s="18">
        <v>1</v>
      </c>
      <c r="F14" s="18"/>
      <c r="G14" s="19"/>
      <c r="H14" s="20">
        <f t="shared" si="0"/>
        <v>0</v>
      </c>
    </row>
    <row r="15" ht="13.5" customHeight="1" spans="1:8">
      <c r="A15" s="13"/>
      <c r="B15" s="17"/>
      <c r="C15" s="17"/>
      <c r="D15" s="15"/>
      <c r="E15" s="18"/>
      <c r="F15" s="18"/>
      <c r="G15" s="19"/>
      <c r="H15" s="20"/>
    </row>
    <row r="16" ht="13.5" customHeight="1" spans="1:8">
      <c r="A16" s="13"/>
      <c r="B16" s="17"/>
      <c r="C16" s="17"/>
      <c r="D16" s="15"/>
      <c r="E16" s="18"/>
      <c r="F16" s="18"/>
      <c r="G16" s="19"/>
      <c r="H16" s="20"/>
    </row>
    <row r="17" ht="13.5" customHeight="1" spans="1:8">
      <c r="A17" s="13"/>
      <c r="B17" s="17"/>
      <c r="C17" s="17"/>
      <c r="D17" s="15"/>
      <c r="E17" s="18"/>
      <c r="F17" s="18"/>
      <c r="G17" s="19"/>
      <c r="H17" s="20"/>
    </row>
    <row r="18" ht="13.5" customHeight="1" spans="1:8">
      <c r="A18" s="13"/>
      <c r="B18" s="17"/>
      <c r="C18" s="17"/>
      <c r="D18" s="15"/>
      <c r="E18" s="18"/>
      <c r="F18" s="18"/>
      <c r="G18" s="19"/>
      <c r="H18" s="20"/>
    </row>
    <row r="19" ht="13.5" customHeight="1" spans="1:8">
      <c r="A19" s="13"/>
      <c r="B19" s="17"/>
      <c r="C19" s="17"/>
      <c r="D19" s="15"/>
      <c r="E19" s="18"/>
      <c r="F19" s="18"/>
      <c r="G19" s="19"/>
      <c r="H19" s="20"/>
    </row>
    <row r="20" ht="13.5" customHeight="1" spans="1:8">
      <c r="A20" s="13"/>
      <c r="B20" s="17"/>
      <c r="C20" s="17"/>
      <c r="D20" s="15"/>
      <c r="E20" s="18"/>
      <c r="F20" s="18"/>
      <c r="G20" s="19"/>
      <c r="H20" s="20"/>
    </row>
    <row r="21" ht="13.5" customHeight="1" spans="1:8">
      <c r="A21" s="13"/>
      <c r="B21" s="17"/>
      <c r="C21" s="17"/>
      <c r="D21" s="15"/>
      <c r="E21" s="18"/>
      <c r="F21" s="18"/>
      <c r="G21" s="19"/>
      <c r="H21" s="20"/>
    </row>
    <row r="22" ht="13.5" customHeight="1" spans="1:8">
      <c r="A22" s="13"/>
      <c r="B22" s="17"/>
      <c r="C22" s="17"/>
      <c r="D22" s="15"/>
      <c r="E22" s="18"/>
      <c r="F22" s="18"/>
      <c r="G22" s="19"/>
      <c r="H22" s="20"/>
    </row>
    <row r="23" ht="13.5" customHeight="1" spans="1:8">
      <c r="A23" s="13"/>
      <c r="B23" s="17"/>
      <c r="C23" s="17"/>
      <c r="D23" s="15"/>
      <c r="E23" s="18"/>
      <c r="F23" s="18"/>
      <c r="G23" s="19"/>
      <c r="H23" s="20"/>
    </row>
    <row r="24" ht="13.5" customHeight="1" spans="1:8">
      <c r="A24" s="13"/>
      <c r="B24" s="17"/>
      <c r="C24" s="17"/>
      <c r="D24" s="15"/>
      <c r="E24" s="18"/>
      <c r="F24" s="18"/>
      <c r="G24" s="19"/>
      <c r="H24" s="20"/>
    </row>
    <row r="25" ht="13.5" customHeight="1" spans="1:8">
      <c r="A25" s="13"/>
      <c r="B25" s="17"/>
      <c r="C25" s="17"/>
      <c r="D25" s="15"/>
      <c r="E25" s="18"/>
      <c r="F25" s="18"/>
      <c r="G25" s="19"/>
      <c r="H25" s="20"/>
    </row>
    <row r="26" ht="13.5" customHeight="1" spans="1:8">
      <c r="A26" s="13"/>
      <c r="B26" s="17"/>
      <c r="C26" s="17"/>
      <c r="D26" s="15"/>
      <c r="E26" s="18"/>
      <c r="F26" s="18"/>
      <c r="G26" s="19"/>
      <c r="H26" s="20"/>
    </row>
    <row r="27" ht="13.5" customHeight="1" spans="1:8">
      <c r="A27" s="13"/>
      <c r="B27" s="17"/>
      <c r="C27" s="17"/>
      <c r="D27" s="15"/>
      <c r="E27" s="18"/>
      <c r="F27" s="18"/>
      <c r="G27" s="19"/>
      <c r="H27" s="20"/>
    </row>
    <row r="28" ht="13.5" customHeight="1" spans="1:8">
      <c r="A28" s="13"/>
      <c r="B28" s="17"/>
      <c r="C28" s="17"/>
      <c r="D28" s="15"/>
      <c r="E28" s="18"/>
      <c r="F28" s="18"/>
      <c r="G28" s="19"/>
      <c r="H28" s="20"/>
    </row>
    <row r="29" ht="13.5" customHeight="1" spans="1:8">
      <c r="A29" s="13"/>
      <c r="B29" s="17"/>
      <c r="C29" s="17"/>
      <c r="D29" s="15"/>
      <c r="E29" s="18"/>
      <c r="F29" s="18"/>
      <c r="G29" s="19"/>
      <c r="H29" s="20"/>
    </row>
    <row r="30" ht="13.5" customHeight="1" spans="1:8">
      <c r="A30" s="13"/>
      <c r="B30" s="17"/>
      <c r="C30" s="17"/>
      <c r="D30" s="15"/>
      <c r="E30" s="18"/>
      <c r="F30" s="18"/>
      <c r="G30" s="19"/>
      <c r="H30" s="20"/>
    </row>
    <row r="31" ht="13.5" customHeight="1" spans="1:8">
      <c r="A31" s="13"/>
      <c r="B31" s="17"/>
      <c r="C31" s="17"/>
      <c r="D31" s="15"/>
      <c r="E31" s="18"/>
      <c r="F31" s="18"/>
      <c r="G31" s="19"/>
      <c r="H31" s="20"/>
    </row>
    <row r="32" ht="13.5" customHeight="1" spans="1:8">
      <c r="A32" s="13"/>
      <c r="B32" s="17"/>
      <c r="C32" s="17"/>
      <c r="D32" s="15"/>
      <c r="E32" s="18"/>
      <c r="F32" s="18"/>
      <c r="G32" s="19"/>
      <c r="H32" s="20"/>
    </row>
    <row r="33" ht="13.5" customHeight="1" spans="1:8">
      <c r="A33" s="13"/>
      <c r="B33" s="17"/>
      <c r="C33" s="17"/>
      <c r="D33" s="15"/>
      <c r="E33" s="18"/>
      <c r="F33" s="18"/>
      <c r="G33" s="19"/>
      <c r="H33" s="20"/>
    </row>
    <row r="34" ht="13.5" customHeight="1" spans="1:8">
      <c r="A34" s="13"/>
      <c r="B34" s="17"/>
      <c r="C34" s="17"/>
      <c r="D34" s="15"/>
      <c r="E34" s="18"/>
      <c r="F34" s="18"/>
      <c r="G34" s="19"/>
      <c r="H34" s="20"/>
    </row>
    <row r="35" ht="13.5" customHeight="1" spans="1:8">
      <c r="A35" s="13"/>
      <c r="B35" s="17"/>
      <c r="C35" s="17"/>
      <c r="D35" s="15"/>
      <c r="E35" s="18"/>
      <c r="F35" s="18"/>
      <c r="G35" s="19"/>
      <c r="H35" s="20"/>
    </row>
    <row r="36" ht="13.5" customHeight="1" spans="1:8">
      <c r="A36" s="13"/>
      <c r="B36" s="17"/>
      <c r="C36" s="17"/>
      <c r="D36" s="15"/>
      <c r="E36" s="18"/>
      <c r="F36" s="18"/>
      <c r="G36" s="19"/>
      <c r="H36" s="20"/>
    </row>
    <row r="37" ht="13.5" customHeight="1" spans="1:8">
      <c r="A37" s="13"/>
      <c r="B37" s="17"/>
      <c r="C37" s="17"/>
      <c r="D37" s="15"/>
      <c r="E37" s="18"/>
      <c r="F37" s="18"/>
      <c r="G37" s="19"/>
      <c r="H37" s="20"/>
    </row>
    <row r="38" ht="13.5" customHeight="1" spans="1:8">
      <c r="A38" s="13"/>
      <c r="B38" s="17"/>
      <c r="C38" s="17"/>
      <c r="D38" s="15"/>
      <c r="E38" s="18"/>
      <c r="F38" s="18"/>
      <c r="G38" s="19"/>
      <c r="H38" s="20"/>
    </row>
    <row r="39" ht="13.5" customHeight="1" spans="1:8">
      <c r="A39" s="13"/>
      <c r="B39" s="17"/>
      <c r="C39" s="17"/>
      <c r="D39" s="15"/>
      <c r="E39" s="18"/>
      <c r="F39" s="18"/>
      <c r="G39" s="19"/>
      <c r="H39" s="20"/>
    </row>
    <row r="40" ht="13.5" customHeight="1" spans="1:8">
      <c r="A40" s="13"/>
      <c r="B40" s="17"/>
      <c r="C40" s="17"/>
      <c r="D40" s="15"/>
      <c r="E40" s="18"/>
      <c r="F40" s="18"/>
      <c r="G40" s="19"/>
      <c r="H40" s="20"/>
    </row>
    <row r="41" ht="13.5" customHeight="1" spans="1:8">
      <c r="A41" s="13"/>
      <c r="B41" s="17"/>
      <c r="C41" s="17"/>
      <c r="D41" s="15"/>
      <c r="E41" s="18"/>
      <c r="F41" s="18"/>
      <c r="G41" s="19"/>
      <c r="H41" s="20"/>
    </row>
    <row r="42" ht="13.5" customHeight="1" spans="1:8">
      <c r="A42" s="13"/>
      <c r="B42" s="17"/>
      <c r="C42" s="17"/>
      <c r="D42" s="15"/>
      <c r="E42" s="18"/>
      <c r="F42" s="18"/>
      <c r="G42" s="19"/>
      <c r="H42" s="20"/>
    </row>
    <row r="43" ht="13.5" customHeight="1" spans="1:8">
      <c r="A43" s="13"/>
      <c r="B43" s="17"/>
      <c r="C43" s="17"/>
      <c r="D43" s="15"/>
      <c r="E43" s="18"/>
      <c r="F43" s="18"/>
      <c r="G43" s="19"/>
      <c r="H43" s="20"/>
    </row>
    <row r="44" ht="13.5" customHeight="1" spans="1:8">
      <c r="A44" s="13"/>
      <c r="B44" s="17"/>
      <c r="C44" s="17"/>
      <c r="D44" s="15"/>
      <c r="E44" s="18"/>
      <c r="F44" s="18"/>
      <c r="G44" s="19"/>
      <c r="H44" s="20"/>
    </row>
    <row r="45" ht="13.5" customHeight="1" spans="1:8">
      <c r="A45" s="13"/>
      <c r="B45" s="17"/>
      <c r="C45" s="17"/>
      <c r="D45" s="15"/>
      <c r="E45" s="18"/>
      <c r="F45" s="18"/>
      <c r="G45" s="19"/>
      <c r="H45" s="20"/>
    </row>
    <row r="46" ht="14.25" customHeight="1" spans="1:8">
      <c r="A46" s="21" t="s">
        <v>71</v>
      </c>
      <c r="B46" s="22"/>
      <c r="C46" s="23"/>
      <c r="D46" s="24">
        <f>H7+H8+H10+H11+H12+H14</f>
        <v>47539.56</v>
      </c>
      <c r="E46" s="25" t="s">
        <v>72</v>
      </c>
      <c r="F46" s="26"/>
      <c r="G46" s="27"/>
      <c r="H46" s="28"/>
    </row>
    <row r="47" ht="25.5" customHeight="1" spans="1:8">
      <c r="A47" s="4"/>
      <c r="B47" s="4"/>
      <c r="C47" s="5"/>
      <c r="D47" s="6"/>
      <c r="E47" s="5"/>
      <c r="F47" s="7" t="s">
        <v>73</v>
      </c>
      <c r="G47" s="8"/>
      <c r="H47" s="8"/>
    </row>
    <row r="48" ht="26.25" customHeight="1" spans="1:8">
      <c r="A48" s="2" t="s">
        <v>42</v>
      </c>
      <c r="B48" s="2"/>
      <c r="C48" s="2"/>
      <c r="D48" s="3"/>
      <c r="E48" s="2"/>
      <c r="F48" s="2"/>
      <c r="G48" s="3"/>
      <c r="H48" s="3"/>
    </row>
    <row r="49" ht="25.5" customHeight="1" spans="1:8">
      <c r="A49" s="4" t="s">
        <v>19</v>
      </c>
      <c r="B49" s="4"/>
      <c r="C49" s="5"/>
      <c r="D49" s="6"/>
      <c r="E49" s="5"/>
      <c r="F49" s="7" t="s">
        <v>43</v>
      </c>
      <c r="G49" s="8"/>
      <c r="H49" s="8"/>
    </row>
    <row r="50" ht="14.25" customHeight="1" spans="1:8">
      <c r="A50" s="9" t="s">
        <v>74</v>
      </c>
      <c r="B50" s="10"/>
      <c r="C50" s="10"/>
      <c r="D50" s="11"/>
      <c r="E50" s="10"/>
      <c r="F50" s="10"/>
      <c r="G50" s="11"/>
      <c r="H50" s="12"/>
    </row>
    <row r="51" ht="14.25" customHeight="1" spans="1:8">
      <c r="A51" s="13" t="s">
        <v>45</v>
      </c>
      <c r="B51" s="14" t="s">
        <v>46</v>
      </c>
      <c r="C51" s="14"/>
      <c r="D51" s="15" t="s">
        <v>47</v>
      </c>
      <c r="E51" s="14" t="s">
        <v>48</v>
      </c>
      <c r="F51" s="14"/>
      <c r="G51" s="15" t="s">
        <v>49</v>
      </c>
      <c r="H51" s="16" t="s">
        <v>50</v>
      </c>
    </row>
    <row r="52" ht="14.25" customHeight="1" spans="1:8">
      <c r="A52" s="13" t="s">
        <v>75</v>
      </c>
      <c r="B52" s="17" t="s">
        <v>76</v>
      </c>
      <c r="C52" s="17"/>
      <c r="D52" s="15"/>
      <c r="E52" s="18"/>
      <c r="F52" s="18"/>
      <c r="G52" s="19"/>
      <c r="H52" s="20"/>
    </row>
    <row r="53" ht="14.25" customHeight="1" spans="1:8">
      <c r="A53" s="13" t="s">
        <v>77</v>
      </c>
      <c r="B53" s="17" t="s">
        <v>78</v>
      </c>
      <c r="C53" s="17"/>
      <c r="D53" s="15"/>
      <c r="E53" s="18"/>
      <c r="F53" s="18"/>
      <c r="G53" s="19"/>
      <c r="H53" s="20"/>
    </row>
    <row r="54" ht="36.75" customHeight="1" spans="1:8">
      <c r="A54" s="13" t="s">
        <v>55</v>
      </c>
      <c r="B54" s="17" t="s">
        <v>79</v>
      </c>
      <c r="C54" s="17"/>
      <c r="D54" s="15" t="s">
        <v>80</v>
      </c>
      <c r="E54" s="18">
        <v>2699</v>
      </c>
      <c r="F54" s="18"/>
      <c r="G54" s="19"/>
      <c r="H54" s="20">
        <f>E54*G54</f>
        <v>0</v>
      </c>
    </row>
    <row r="55" ht="14.25" customHeight="1" spans="1:8">
      <c r="A55" s="13" t="s">
        <v>81</v>
      </c>
      <c r="B55" s="17" t="s">
        <v>82</v>
      </c>
      <c r="C55" s="17"/>
      <c r="D55" s="15"/>
      <c r="E55" s="18"/>
      <c r="F55" s="18"/>
      <c r="G55" s="19"/>
      <c r="H55" s="20"/>
    </row>
    <row r="56" ht="36.75" customHeight="1" spans="1:8">
      <c r="A56" s="13" t="s">
        <v>55</v>
      </c>
      <c r="B56" s="17" t="s">
        <v>83</v>
      </c>
      <c r="C56" s="17"/>
      <c r="D56" s="15" t="s">
        <v>84</v>
      </c>
      <c r="E56" s="18">
        <v>1</v>
      </c>
      <c r="F56" s="18"/>
      <c r="G56" s="19"/>
      <c r="H56" s="20">
        <f t="shared" ref="H55:H60" si="1">E56*G56</f>
        <v>0</v>
      </c>
    </row>
    <row r="57" ht="14.25" customHeight="1" spans="1:8">
      <c r="A57" s="13" t="s">
        <v>55</v>
      </c>
      <c r="B57" s="17" t="s">
        <v>85</v>
      </c>
      <c r="C57" s="17"/>
      <c r="D57" s="15" t="s">
        <v>80</v>
      </c>
      <c r="E57" s="18">
        <v>941.92</v>
      </c>
      <c r="F57" s="18"/>
      <c r="G57" s="19"/>
      <c r="H57" s="20">
        <f t="shared" si="1"/>
        <v>0</v>
      </c>
    </row>
    <row r="58" ht="14.25" customHeight="1" spans="1:8">
      <c r="A58" s="13" t="s">
        <v>86</v>
      </c>
      <c r="B58" s="17" t="s">
        <v>87</v>
      </c>
      <c r="C58" s="17"/>
      <c r="D58" s="15"/>
      <c r="E58" s="18"/>
      <c r="F58" s="18"/>
      <c r="G58" s="19"/>
      <c r="H58" s="20"/>
    </row>
    <row r="59" ht="14.25" customHeight="1" spans="1:8">
      <c r="A59" s="13" t="s">
        <v>88</v>
      </c>
      <c r="B59" s="17" t="s">
        <v>89</v>
      </c>
      <c r="C59" s="17"/>
      <c r="D59" s="15"/>
      <c r="E59" s="18"/>
      <c r="F59" s="18"/>
      <c r="G59" s="19"/>
      <c r="H59" s="20"/>
    </row>
    <row r="60" ht="14.25" customHeight="1" spans="1:8">
      <c r="A60" s="13" t="s">
        <v>55</v>
      </c>
      <c r="B60" s="17" t="s">
        <v>90</v>
      </c>
      <c r="C60" s="17"/>
      <c r="D60" s="15" t="s">
        <v>80</v>
      </c>
      <c r="E60" s="18">
        <v>10064</v>
      </c>
      <c r="F60" s="18"/>
      <c r="G60" s="19"/>
      <c r="H60" s="20">
        <f t="shared" si="1"/>
        <v>0</v>
      </c>
    </row>
    <row r="61" ht="13.5" customHeight="1" spans="1:8">
      <c r="A61" s="13"/>
      <c r="B61" s="17"/>
      <c r="C61" s="17"/>
      <c r="D61" s="15"/>
      <c r="E61" s="18"/>
      <c r="F61" s="18"/>
      <c r="G61" s="19"/>
      <c r="H61" s="20"/>
    </row>
    <row r="62" ht="13.5" customHeight="1" spans="1:8">
      <c r="A62" s="13"/>
      <c r="B62" s="17"/>
      <c r="C62" s="17"/>
      <c r="D62" s="15"/>
      <c r="E62" s="18"/>
      <c r="F62" s="18"/>
      <c r="G62" s="19"/>
      <c r="H62" s="20"/>
    </row>
    <row r="63" ht="13.5" customHeight="1" spans="1:8">
      <c r="A63" s="13"/>
      <c r="B63" s="17"/>
      <c r="C63" s="17"/>
      <c r="D63" s="15"/>
      <c r="E63" s="18"/>
      <c r="F63" s="18"/>
      <c r="G63" s="19"/>
      <c r="H63" s="20"/>
    </row>
    <row r="64" ht="13.5" customHeight="1" spans="1:8">
      <c r="A64" s="13"/>
      <c r="B64" s="17"/>
      <c r="C64" s="17"/>
      <c r="D64" s="15"/>
      <c r="E64" s="18"/>
      <c r="F64" s="18"/>
      <c r="G64" s="19"/>
      <c r="H64" s="20"/>
    </row>
    <row r="65" ht="13.5" customHeight="1" spans="1:8">
      <c r="A65" s="13"/>
      <c r="B65" s="17"/>
      <c r="C65" s="17"/>
      <c r="D65" s="15"/>
      <c r="E65" s="18"/>
      <c r="F65" s="18"/>
      <c r="G65" s="19"/>
      <c r="H65" s="20"/>
    </row>
    <row r="66" ht="13.5" customHeight="1" spans="1:8">
      <c r="A66" s="13"/>
      <c r="B66" s="17"/>
      <c r="C66" s="17"/>
      <c r="D66" s="15"/>
      <c r="E66" s="18"/>
      <c r="F66" s="18"/>
      <c r="G66" s="19"/>
      <c r="H66" s="20"/>
    </row>
    <row r="67" ht="13.5" customHeight="1" spans="1:8">
      <c r="A67" s="13"/>
      <c r="B67" s="17"/>
      <c r="C67" s="17"/>
      <c r="D67" s="15"/>
      <c r="E67" s="18"/>
      <c r="F67" s="18"/>
      <c r="G67" s="19"/>
      <c r="H67" s="20"/>
    </row>
    <row r="68" ht="13.5" customHeight="1" spans="1:8">
      <c r="A68" s="13"/>
      <c r="B68" s="17"/>
      <c r="C68" s="17"/>
      <c r="D68" s="15"/>
      <c r="E68" s="18"/>
      <c r="F68" s="18"/>
      <c r="G68" s="19"/>
      <c r="H68" s="20"/>
    </row>
    <row r="69" ht="13.5" customHeight="1" spans="1:8">
      <c r="A69" s="13"/>
      <c r="B69" s="17"/>
      <c r="C69" s="17"/>
      <c r="D69" s="15"/>
      <c r="E69" s="18"/>
      <c r="F69" s="18"/>
      <c r="G69" s="19"/>
      <c r="H69" s="20"/>
    </row>
    <row r="70" ht="13.5" customHeight="1" spans="1:8">
      <c r="A70" s="13"/>
      <c r="B70" s="17"/>
      <c r="C70" s="17"/>
      <c r="D70" s="15"/>
      <c r="E70" s="18"/>
      <c r="F70" s="18"/>
      <c r="G70" s="19"/>
      <c r="H70" s="20"/>
    </row>
    <row r="71" ht="13.5" customHeight="1" spans="1:8">
      <c r="A71" s="13"/>
      <c r="B71" s="17"/>
      <c r="C71" s="17"/>
      <c r="D71" s="15"/>
      <c r="E71" s="18"/>
      <c r="F71" s="18"/>
      <c r="G71" s="19"/>
      <c r="H71" s="20"/>
    </row>
    <row r="72" ht="13.5" customHeight="1" spans="1:8">
      <c r="A72" s="13"/>
      <c r="B72" s="17"/>
      <c r="C72" s="17"/>
      <c r="D72" s="15"/>
      <c r="E72" s="18"/>
      <c r="F72" s="18"/>
      <c r="G72" s="19"/>
      <c r="H72" s="20"/>
    </row>
    <row r="73" ht="13.5" customHeight="1" spans="1:8">
      <c r="A73" s="13"/>
      <c r="B73" s="17"/>
      <c r="C73" s="17"/>
      <c r="D73" s="15"/>
      <c r="E73" s="18"/>
      <c r="F73" s="18"/>
      <c r="G73" s="19"/>
      <c r="H73" s="20"/>
    </row>
    <row r="74" ht="13.5" customHeight="1" spans="1:8">
      <c r="A74" s="13"/>
      <c r="B74" s="17"/>
      <c r="C74" s="17"/>
      <c r="D74" s="15"/>
      <c r="E74" s="18"/>
      <c r="F74" s="18"/>
      <c r="G74" s="19"/>
      <c r="H74" s="20"/>
    </row>
    <row r="75" ht="13.5" customHeight="1" spans="1:8">
      <c r="A75" s="13"/>
      <c r="B75" s="17"/>
      <c r="C75" s="17"/>
      <c r="D75" s="15"/>
      <c r="E75" s="18"/>
      <c r="F75" s="18"/>
      <c r="G75" s="19"/>
      <c r="H75" s="20"/>
    </row>
    <row r="76" ht="13.5" customHeight="1" spans="1:8">
      <c r="A76" s="13"/>
      <c r="B76" s="17"/>
      <c r="C76" s="17"/>
      <c r="D76" s="15"/>
      <c r="E76" s="18"/>
      <c r="F76" s="18"/>
      <c r="G76" s="19"/>
      <c r="H76" s="20"/>
    </row>
    <row r="77" ht="13.5" customHeight="1" spans="1:8">
      <c r="A77" s="13"/>
      <c r="B77" s="17"/>
      <c r="C77" s="17"/>
      <c r="D77" s="15"/>
      <c r="E77" s="18"/>
      <c r="F77" s="18"/>
      <c r="G77" s="19"/>
      <c r="H77" s="20"/>
    </row>
    <row r="78" ht="13.5" customHeight="1" spans="1:8">
      <c r="A78" s="13"/>
      <c r="B78" s="17"/>
      <c r="C78" s="17"/>
      <c r="D78" s="15"/>
      <c r="E78" s="18"/>
      <c r="F78" s="18"/>
      <c r="G78" s="19"/>
      <c r="H78" s="20"/>
    </row>
    <row r="79" ht="13.5" customHeight="1" spans="1:8">
      <c r="A79" s="13"/>
      <c r="B79" s="17"/>
      <c r="C79" s="17"/>
      <c r="D79" s="15"/>
      <c r="E79" s="18"/>
      <c r="F79" s="18"/>
      <c r="G79" s="19"/>
      <c r="H79" s="20"/>
    </row>
    <row r="80" ht="13.5" customHeight="1" spans="1:8">
      <c r="A80" s="13"/>
      <c r="B80" s="17"/>
      <c r="C80" s="17"/>
      <c r="D80" s="15"/>
      <c r="E80" s="18"/>
      <c r="F80" s="18"/>
      <c r="G80" s="19"/>
      <c r="H80" s="20"/>
    </row>
    <row r="81" ht="13.5" customHeight="1" spans="1:8">
      <c r="A81" s="13"/>
      <c r="B81" s="17"/>
      <c r="C81" s="17"/>
      <c r="D81" s="15"/>
      <c r="E81" s="18"/>
      <c r="F81" s="18"/>
      <c r="G81" s="19"/>
      <c r="H81" s="20"/>
    </row>
    <row r="82" ht="13.5" customHeight="1" spans="1:8">
      <c r="A82" s="13"/>
      <c r="B82" s="17"/>
      <c r="C82" s="17"/>
      <c r="D82" s="15"/>
      <c r="E82" s="18"/>
      <c r="F82" s="18"/>
      <c r="G82" s="19"/>
      <c r="H82" s="20"/>
    </row>
    <row r="83" ht="13.5" customHeight="1" spans="1:8">
      <c r="A83" s="13"/>
      <c r="B83" s="17"/>
      <c r="C83" s="17"/>
      <c r="D83" s="15"/>
      <c r="E83" s="18"/>
      <c r="F83" s="18"/>
      <c r="G83" s="19"/>
      <c r="H83" s="20"/>
    </row>
    <row r="84" ht="13.5" customHeight="1" spans="1:8">
      <c r="A84" s="13"/>
      <c r="B84" s="17"/>
      <c r="C84" s="17"/>
      <c r="D84" s="15"/>
      <c r="E84" s="18"/>
      <c r="F84" s="18"/>
      <c r="G84" s="19"/>
      <c r="H84" s="20"/>
    </row>
    <row r="85" ht="13.5" customHeight="1" spans="1:8">
      <c r="A85" s="13"/>
      <c r="B85" s="17"/>
      <c r="C85" s="17"/>
      <c r="D85" s="15"/>
      <c r="E85" s="18"/>
      <c r="F85" s="18"/>
      <c r="G85" s="19"/>
      <c r="H85" s="20"/>
    </row>
    <row r="86" ht="13.5" customHeight="1" spans="1:8">
      <c r="A86" s="13"/>
      <c r="B86" s="17"/>
      <c r="C86" s="17"/>
      <c r="D86" s="15"/>
      <c r="E86" s="18"/>
      <c r="F86" s="18"/>
      <c r="G86" s="19"/>
      <c r="H86" s="20"/>
    </row>
    <row r="87" ht="13.5" customHeight="1" spans="1:8">
      <c r="A87" s="13"/>
      <c r="B87" s="17"/>
      <c r="C87" s="17"/>
      <c r="D87" s="15"/>
      <c r="E87" s="18"/>
      <c r="F87" s="18"/>
      <c r="G87" s="19"/>
      <c r="H87" s="20"/>
    </row>
    <row r="88" ht="13.5" customHeight="1" spans="1:8">
      <c r="A88" s="13"/>
      <c r="B88" s="17"/>
      <c r="C88" s="17"/>
      <c r="D88" s="15"/>
      <c r="E88" s="18"/>
      <c r="F88" s="18"/>
      <c r="G88" s="19"/>
      <c r="H88" s="20"/>
    </row>
    <row r="89" ht="13.5" customHeight="1" spans="1:8">
      <c r="A89" s="13"/>
      <c r="B89" s="17"/>
      <c r="C89" s="17"/>
      <c r="D89" s="15"/>
      <c r="E89" s="18"/>
      <c r="F89" s="18"/>
      <c r="G89" s="19"/>
      <c r="H89" s="20"/>
    </row>
    <row r="90" ht="13.5" customHeight="1" spans="1:8">
      <c r="A90" s="13"/>
      <c r="B90" s="17"/>
      <c r="C90" s="17"/>
      <c r="D90" s="15"/>
      <c r="E90" s="18"/>
      <c r="F90" s="18"/>
      <c r="G90" s="19"/>
      <c r="H90" s="20"/>
    </row>
    <row r="91" ht="13.5" customHeight="1" spans="1:8">
      <c r="A91" s="13"/>
      <c r="B91" s="17"/>
      <c r="C91" s="17"/>
      <c r="D91" s="15"/>
      <c r="E91" s="18"/>
      <c r="F91" s="18"/>
      <c r="G91" s="19"/>
      <c r="H91" s="20"/>
    </row>
    <row r="92" ht="14.25" customHeight="1" spans="1:8">
      <c r="A92" s="21" t="s">
        <v>91</v>
      </c>
      <c r="B92" s="22"/>
      <c r="C92" s="23"/>
      <c r="D92" s="24">
        <f>H54+H56+H57+H60</f>
        <v>0</v>
      </c>
      <c r="E92" s="25" t="s">
        <v>72</v>
      </c>
      <c r="F92" s="26"/>
      <c r="G92" s="27"/>
      <c r="H92" s="28"/>
    </row>
    <row r="93" ht="25.5" customHeight="1" spans="1:8">
      <c r="A93" s="4"/>
      <c r="B93" s="4"/>
      <c r="C93" s="5"/>
      <c r="D93" s="6"/>
      <c r="E93" s="5"/>
      <c r="F93" s="7" t="s">
        <v>92</v>
      </c>
      <c r="G93" s="8"/>
      <c r="H93" s="8"/>
    </row>
    <row r="94" ht="26.25" customHeight="1" spans="1:8">
      <c r="A94" s="2" t="s">
        <v>42</v>
      </c>
      <c r="B94" s="2"/>
      <c r="C94" s="2"/>
      <c r="D94" s="3"/>
      <c r="E94" s="2"/>
      <c r="F94" s="2"/>
      <c r="G94" s="3"/>
      <c r="H94" s="3"/>
    </row>
    <row r="95" ht="25.5" customHeight="1" spans="1:8">
      <c r="A95" s="4" t="s">
        <v>19</v>
      </c>
      <c r="B95" s="4"/>
      <c r="C95" s="5"/>
      <c r="D95" s="6"/>
      <c r="E95" s="5"/>
      <c r="F95" s="7" t="s">
        <v>43</v>
      </c>
      <c r="G95" s="8"/>
      <c r="H95" s="8"/>
    </row>
    <row r="96" ht="14.25" customHeight="1" spans="1:8">
      <c r="A96" s="9" t="s">
        <v>93</v>
      </c>
      <c r="B96" s="10"/>
      <c r="C96" s="10"/>
      <c r="D96" s="11"/>
      <c r="E96" s="10"/>
      <c r="F96" s="10"/>
      <c r="G96" s="11"/>
      <c r="H96" s="12"/>
    </row>
    <row r="97" ht="14.25" customHeight="1" spans="1:8">
      <c r="A97" s="13" t="s">
        <v>45</v>
      </c>
      <c r="B97" s="14" t="s">
        <v>46</v>
      </c>
      <c r="C97" s="14"/>
      <c r="D97" s="15" t="s">
        <v>47</v>
      </c>
      <c r="E97" s="14" t="s">
        <v>48</v>
      </c>
      <c r="F97" s="14"/>
      <c r="G97" s="15" t="s">
        <v>49</v>
      </c>
      <c r="H97" s="16" t="s">
        <v>50</v>
      </c>
    </row>
    <row r="98" ht="14.25" customHeight="1" spans="1:8">
      <c r="A98" s="13" t="s">
        <v>94</v>
      </c>
      <c r="B98" s="17" t="s">
        <v>95</v>
      </c>
      <c r="C98" s="17"/>
      <c r="D98" s="15"/>
      <c r="E98" s="18"/>
      <c r="F98" s="18"/>
      <c r="G98" s="19"/>
      <c r="H98" s="20"/>
    </row>
    <row r="99" ht="14.25" customHeight="1" spans="1:8">
      <c r="A99" s="13" t="s">
        <v>96</v>
      </c>
      <c r="B99" s="17" t="s">
        <v>97</v>
      </c>
      <c r="C99" s="17"/>
      <c r="D99" s="15"/>
      <c r="E99" s="18"/>
      <c r="F99" s="18"/>
      <c r="G99" s="19"/>
      <c r="H99" s="20"/>
    </row>
    <row r="100" ht="14.25" customHeight="1" spans="1:8">
      <c r="A100" s="13" t="s">
        <v>55</v>
      </c>
      <c r="B100" s="17" t="s">
        <v>98</v>
      </c>
      <c r="C100" s="17"/>
      <c r="D100" s="15" t="s">
        <v>99</v>
      </c>
      <c r="E100" s="18">
        <v>398</v>
      </c>
      <c r="F100" s="18"/>
      <c r="G100" s="19"/>
      <c r="H100" s="20">
        <f>E100*G100</f>
        <v>0</v>
      </c>
    </row>
    <row r="101" ht="14.25" customHeight="1" spans="1:8">
      <c r="A101" s="13" t="s">
        <v>100</v>
      </c>
      <c r="B101" s="17" t="s">
        <v>101</v>
      </c>
      <c r="C101" s="17"/>
      <c r="D101" s="15"/>
      <c r="E101" s="18"/>
      <c r="F101" s="18"/>
      <c r="G101" s="19"/>
      <c r="H101" s="20"/>
    </row>
    <row r="102" ht="25.5" customHeight="1" spans="1:8">
      <c r="A102" s="13" t="s">
        <v>55</v>
      </c>
      <c r="B102" s="17" t="s">
        <v>102</v>
      </c>
      <c r="C102" s="17"/>
      <c r="D102" s="15" t="s">
        <v>99</v>
      </c>
      <c r="E102" s="18">
        <v>12985</v>
      </c>
      <c r="F102" s="18"/>
      <c r="G102" s="19"/>
      <c r="H102" s="20">
        <f>E102*G102</f>
        <v>0</v>
      </c>
    </row>
    <row r="103" ht="25.5" customHeight="1" spans="1:8">
      <c r="A103" s="13" t="s">
        <v>58</v>
      </c>
      <c r="B103" s="17" t="s">
        <v>103</v>
      </c>
      <c r="C103" s="17"/>
      <c r="D103" s="15" t="s">
        <v>80</v>
      </c>
      <c r="E103" s="18">
        <v>8379</v>
      </c>
      <c r="F103" s="18"/>
      <c r="G103" s="19"/>
      <c r="H103" s="20">
        <f>E103*G103</f>
        <v>0</v>
      </c>
    </row>
    <row r="104" ht="14.25" customHeight="1" spans="1:8">
      <c r="A104" s="13" t="s">
        <v>104</v>
      </c>
      <c r="B104" s="17" t="s">
        <v>105</v>
      </c>
      <c r="C104" s="17"/>
      <c r="D104" s="15"/>
      <c r="E104" s="18"/>
      <c r="F104" s="18"/>
      <c r="G104" s="19"/>
      <c r="H104" s="20"/>
    </row>
    <row r="105" ht="14.25" customHeight="1" spans="1:8">
      <c r="A105" s="13" t="s">
        <v>106</v>
      </c>
      <c r="B105" s="17" t="s">
        <v>107</v>
      </c>
      <c r="C105" s="17"/>
      <c r="D105" s="15"/>
      <c r="E105" s="18"/>
      <c r="F105" s="18"/>
      <c r="G105" s="19"/>
      <c r="H105" s="20"/>
    </row>
    <row r="106" ht="25.5" customHeight="1" spans="1:8">
      <c r="A106" s="13" t="s">
        <v>55</v>
      </c>
      <c r="B106" s="17" t="s">
        <v>108</v>
      </c>
      <c r="C106" s="17"/>
      <c r="D106" s="15" t="s">
        <v>99</v>
      </c>
      <c r="E106" s="18">
        <v>10629</v>
      </c>
      <c r="F106" s="18"/>
      <c r="G106" s="19"/>
      <c r="H106" s="20">
        <f>E106*G106</f>
        <v>0</v>
      </c>
    </row>
    <row r="107" ht="14.25" customHeight="1" spans="1:8">
      <c r="A107" s="13" t="s">
        <v>109</v>
      </c>
      <c r="B107" s="17" t="s">
        <v>110</v>
      </c>
      <c r="C107" s="17"/>
      <c r="D107" s="15"/>
      <c r="E107" s="18"/>
      <c r="F107" s="18"/>
      <c r="G107" s="19"/>
      <c r="H107" s="20"/>
    </row>
    <row r="108" ht="14.25" customHeight="1" spans="1:8">
      <c r="A108" s="13" t="s">
        <v>111</v>
      </c>
      <c r="B108" s="17" t="s">
        <v>112</v>
      </c>
      <c r="C108" s="17"/>
      <c r="D108" s="15"/>
      <c r="E108" s="18"/>
      <c r="F108" s="18"/>
      <c r="G108" s="19"/>
      <c r="H108" s="20"/>
    </row>
    <row r="109" ht="14.25" customHeight="1" spans="1:8">
      <c r="A109" s="13" t="s">
        <v>55</v>
      </c>
      <c r="B109" s="17" t="s">
        <v>113</v>
      </c>
      <c r="C109" s="17"/>
      <c r="D109" s="15" t="s">
        <v>99</v>
      </c>
      <c r="E109" s="18">
        <v>9788</v>
      </c>
      <c r="F109" s="18"/>
      <c r="G109" s="19"/>
      <c r="H109" s="20">
        <f>E109*G109</f>
        <v>0</v>
      </c>
    </row>
    <row r="110" ht="14.25" customHeight="1" spans="1:8">
      <c r="A110" s="13" t="s">
        <v>114</v>
      </c>
      <c r="B110" s="17" t="s">
        <v>115</v>
      </c>
      <c r="C110" s="17"/>
      <c r="D110" s="15"/>
      <c r="E110" s="18"/>
      <c r="F110" s="18"/>
      <c r="G110" s="19"/>
      <c r="H110" s="20"/>
    </row>
    <row r="111" ht="25.5" customHeight="1" spans="1:8">
      <c r="A111" s="13" t="s">
        <v>116</v>
      </c>
      <c r="B111" s="17" t="s">
        <v>117</v>
      </c>
      <c r="C111" s="17"/>
      <c r="D111" s="15"/>
      <c r="E111" s="18"/>
      <c r="F111" s="18"/>
      <c r="G111" s="19"/>
      <c r="H111" s="20"/>
    </row>
    <row r="112" ht="25.5" customHeight="1" spans="1:8">
      <c r="A112" s="13" t="s">
        <v>55</v>
      </c>
      <c r="B112" s="17" t="s">
        <v>118</v>
      </c>
      <c r="C112" s="17"/>
      <c r="D112" s="15" t="s">
        <v>99</v>
      </c>
      <c r="E112" s="18">
        <v>9681</v>
      </c>
      <c r="F112" s="18"/>
      <c r="G112" s="19"/>
      <c r="H112" s="20">
        <f>E112*G112</f>
        <v>0</v>
      </c>
    </row>
    <row r="113" ht="25.5" customHeight="1" spans="1:8">
      <c r="A113" s="13" t="s">
        <v>55</v>
      </c>
      <c r="B113" s="17" t="s">
        <v>119</v>
      </c>
      <c r="C113" s="17"/>
      <c r="D113" s="15" t="s">
        <v>99</v>
      </c>
      <c r="E113" s="18">
        <v>248</v>
      </c>
      <c r="F113" s="18"/>
      <c r="G113" s="19"/>
      <c r="H113" s="20">
        <f>E113*G113</f>
        <v>0</v>
      </c>
    </row>
    <row r="114" ht="14.25" customHeight="1" spans="1:8">
      <c r="A114" s="13" t="s">
        <v>120</v>
      </c>
      <c r="B114" s="17" t="s">
        <v>121</v>
      </c>
      <c r="C114" s="17"/>
      <c r="D114" s="15"/>
      <c r="E114" s="18"/>
      <c r="F114" s="18"/>
      <c r="G114" s="19"/>
      <c r="H114" s="20"/>
    </row>
    <row r="115" ht="14.25" customHeight="1" spans="1:8">
      <c r="A115" s="13" t="s">
        <v>58</v>
      </c>
      <c r="B115" s="17" t="s">
        <v>122</v>
      </c>
      <c r="C115" s="17"/>
      <c r="D115" s="15" t="s">
        <v>123</v>
      </c>
      <c r="E115" s="18">
        <v>4769</v>
      </c>
      <c r="F115" s="18"/>
      <c r="G115" s="19"/>
      <c r="H115" s="20">
        <f>E115*G115</f>
        <v>0</v>
      </c>
    </row>
    <row r="116" ht="14.25" customHeight="1" spans="1:8">
      <c r="A116" s="13" t="s">
        <v>124</v>
      </c>
      <c r="B116" s="17" t="s">
        <v>125</v>
      </c>
      <c r="C116" s="17"/>
      <c r="D116" s="15"/>
      <c r="E116" s="18"/>
      <c r="F116" s="18"/>
      <c r="G116" s="19"/>
      <c r="H116" s="20"/>
    </row>
    <row r="117" ht="25.5" customHeight="1" spans="1:8">
      <c r="A117" s="13" t="s">
        <v>126</v>
      </c>
      <c r="B117" s="17" t="s">
        <v>127</v>
      </c>
      <c r="C117" s="17"/>
      <c r="D117" s="15" t="s">
        <v>80</v>
      </c>
      <c r="E117" s="18">
        <v>3033</v>
      </c>
      <c r="F117" s="18"/>
      <c r="G117" s="19"/>
      <c r="H117" s="20">
        <f>E117*G117</f>
        <v>0</v>
      </c>
    </row>
    <row r="118" ht="25.5" customHeight="1" spans="1:8">
      <c r="A118" s="13" t="s">
        <v>128</v>
      </c>
      <c r="B118" s="17" t="s">
        <v>129</v>
      </c>
      <c r="C118" s="17"/>
      <c r="D118" s="15"/>
      <c r="E118" s="18"/>
      <c r="F118" s="18"/>
      <c r="G118" s="19"/>
      <c r="H118" s="20"/>
    </row>
    <row r="119" ht="14.25" customHeight="1" spans="1:8">
      <c r="A119" s="13" t="s">
        <v>130</v>
      </c>
      <c r="B119" s="17" t="s">
        <v>131</v>
      </c>
      <c r="C119" s="17"/>
      <c r="D119" s="15"/>
      <c r="E119" s="18"/>
      <c r="F119" s="18"/>
      <c r="G119" s="19"/>
      <c r="H119" s="20"/>
    </row>
    <row r="120" ht="14.25" customHeight="1" spans="1:8">
      <c r="A120" s="13" t="s">
        <v>132</v>
      </c>
      <c r="B120" s="17" t="s">
        <v>133</v>
      </c>
      <c r="C120" s="17"/>
      <c r="D120" s="15" t="s">
        <v>99</v>
      </c>
      <c r="E120" s="18">
        <v>156</v>
      </c>
      <c r="F120" s="18"/>
      <c r="G120" s="19"/>
      <c r="H120" s="20">
        <f>E120*G120</f>
        <v>0</v>
      </c>
    </row>
    <row r="121" ht="13.5" customHeight="1" spans="1:8">
      <c r="A121" s="13"/>
      <c r="B121" s="17"/>
      <c r="C121" s="17"/>
      <c r="D121" s="15"/>
      <c r="E121" s="18"/>
      <c r="F121" s="18"/>
      <c r="G121" s="19"/>
      <c r="H121" s="20"/>
    </row>
    <row r="122" ht="13.5" customHeight="1" spans="1:8">
      <c r="A122" s="13"/>
      <c r="B122" s="17"/>
      <c r="C122" s="17"/>
      <c r="D122" s="15"/>
      <c r="E122" s="18"/>
      <c r="F122" s="18"/>
      <c r="G122" s="19"/>
      <c r="H122" s="20"/>
    </row>
    <row r="123" ht="13.5" customHeight="1" spans="1:8">
      <c r="A123" s="13"/>
      <c r="B123" s="17"/>
      <c r="C123" s="17"/>
      <c r="D123" s="15"/>
      <c r="E123" s="18"/>
      <c r="F123" s="18"/>
      <c r="G123" s="19"/>
      <c r="H123" s="20"/>
    </row>
    <row r="124" ht="13.5" customHeight="1" spans="1:8">
      <c r="A124" s="13"/>
      <c r="B124" s="17"/>
      <c r="C124" s="17"/>
      <c r="D124" s="15"/>
      <c r="E124" s="18"/>
      <c r="F124" s="18"/>
      <c r="G124" s="19"/>
      <c r="H124" s="20"/>
    </row>
    <row r="125" ht="13.5" customHeight="1" spans="1:8">
      <c r="A125" s="13"/>
      <c r="B125" s="17"/>
      <c r="C125" s="17"/>
      <c r="D125" s="15"/>
      <c r="E125" s="18"/>
      <c r="F125" s="18"/>
      <c r="G125" s="19"/>
      <c r="H125" s="20"/>
    </row>
    <row r="126" ht="13.5" customHeight="1" spans="1:8">
      <c r="A126" s="13"/>
      <c r="B126" s="17"/>
      <c r="C126" s="17"/>
      <c r="D126" s="15"/>
      <c r="E126" s="18"/>
      <c r="F126" s="18"/>
      <c r="G126" s="19"/>
      <c r="H126" s="20"/>
    </row>
    <row r="127" ht="13.5" customHeight="1" spans="1:8">
      <c r="A127" s="13"/>
      <c r="B127" s="17"/>
      <c r="C127" s="17"/>
      <c r="D127" s="15"/>
      <c r="E127" s="18"/>
      <c r="F127" s="18"/>
      <c r="G127" s="19"/>
      <c r="H127" s="20"/>
    </row>
    <row r="128" ht="13.5" customHeight="1" spans="1:8">
      <c r="A128" s="13"/>
      <c r="B128" s="17"/>
      <c r="C128" s="17"/>
      <c r="D128" s="15"/>
      <c r="E128" s="18"/>
      <c r="F128" s="18"/>
      <c r="G128" s="19"/>
      <c r="H128" s="20"/>
    </row>
    <row r="129" ht="13.5" customHeight="1" spans="1:8">
      <c r="A129" s="13"/>
      <c r="B129" s="17"/>
      <c r="C129" s="17"/>
      <c r="D129" s="15"/>
      <c r="E129" s="18"/>
      <c r="F129" s="18"/>
      <c r="G129" s="19"/>
      <c r="H129" s="20"/>
    </row>
    <row r="130" ht="13.5" customHeight="1" spans="1:8">
      <c r="A130" s="13"/>
      <c r="B130" s="17"/>
      <c r="C130" s="17"/>
      <c r="D130" s="15"/>
      <c r="E130" s="18"/>
      <c r="F130" s="18"/>
      <c r="G130" s="19"/>
      <c r="H130" s="20"/>
    </row>
    <row r="131" ht="13.5" customHeight="1" spans="1:8">
      <c r="A131" s="13"/>
      <c r="B131" s="17"/>
      <c r="C131" s="17"/>
      <c r="D131" s="15"/>
      <c r="E131" s="18"/>
      <c r="F131" s="18"/>
      <c r="G131" s="19"/>
      <c r="H131" s="20"/>
    </row>
    <row r="132" ht="13.5" customHeight="1" spans="1:8">
      <c r="A132" s="13"/>
      <c r="B132" s="17"/>
      <c r="C132" s="17"/>
      <c r="D132" s="15"/>
      <c r="E132" s="18"/>
      <c r="F132" s="18"/>
      <c r="G132" s="19"/>
      <c r="H132" s="20"/>
    </row>
    <row r="133" ht="13.5" customHeight="1" spans="1:8">
      <c r="A133" s="13"/>
      <c r="B133" s="17"/>
      <c r="C133" s="17"/>
      <c r="D133" s="15"/>
      <c r="E133" s="18"/>
      <c r="F133" s="18"/>
      <c r="G133" s="19"/>
      <c r="H133" s="20"/>
    </row>
    <row r="134" ht="14.25" customHeight="1" spans="1:8">
      <c r="A134" s="21" t="s">
        <v>134</v>
      </c>
      <c r="B134" s="22"/>
      <c r="C134" s="23"/>
      <c r="D134" s="24">
        <f>H100+H102+H103+H106+H109+H112+H113+H115+H117+H120</f>
        <v>0</v>
      </c>
      <c r="E134" s="25" t="s">
        <v>72</v>
      </c>
      <c r="F134" s="26"/>
      <c r="G134" s="27"/>
      <c r="H134" s="28"/>
    </row>
    <row r="135" ht="25.5" customHeight="1" spans="1:8">
      <c r="A135" s="4"/>
      <c r="B135" s="4"/>
      <c r="C135" s="5"/>
      <c r="D135" s="6"/>
      <c r="E135" s="5"/>
      <c r="F135" s="7" t="s">
        <v>135</v>
      </c>
      <c r="G135" s="8"/>
      <c r="H135" s="8"/>
    </row>
    <row r="136" ht="26.25" customHeight="1" spans="1:8">
      <c r="A136" s="2" t="s">
        <v>42</v>
      </c>
      <c r="B136" s="2"/>
      <c r="C136" s="2"/>
      <c r="D136" s="3"/>
      <c r="E136" s="2"/>
      <c r="F136" s="2"/>
      <c r="G136" s="3"/>
      <c r="H136" s="3"/>
    </row>
    <row r="137" ht="25.5" customHeight="1" spans="1:8">
      <c r="A137" s="4" t="s">
        <v>19</v>
      </c>
      <c r="B137" s="4"/>
      <c r="C137" s="5"/>
      <c r="D137" s="6"/>
      <c r="E137" s="5"/>
      <c r="F137" s="7" t="s">
        <v>43</v>
      </c>
      <c r="G137" s="8"/>
      <c r="H137" s="8"/>
    </row>
    <row r="138" ht="14.25" customHeight="1" spans="1:8">
      <c r="A138" s="9" t="s">
        <v>136</v>
      </c>
      <c r="B138" s="10"/>
      <c r="C138" s="10"/>
      <c r="D138" s="11"/>
      <c r="E138" s="10"/>
      <c r="F138" s="10"/>
      <c r="G138" s="11"/>
      <c r="H138" s="12"/>
    </row>
    <row r="139" ht="14.25" customHeight="1" spans="1:8">
      <c r="A139" s="13" t="s">
        <v>45</v>
      </c>
      <c r="B139" s="14" t="s">
        <v>46</v>
      </c>
      <c r="C139" s="14"/>
      <c r="D139" s="15" t="s">
        <v>47</v>
      </c>
      <c r="E139" s="14" t="s">
        <v>48</v>
      </c>
      <c r="F139" s="14"/>
      <c r="G139" s="15" t="s">
        <v>49</v>
      </c>
      <c r="H139" s="16" t="s">
        <v>50</v>
      </c>
    </row>
    <row r="140" ht="14.25" customHeight="1" spans="1:8">
      <c r="A140" s="13" t="s">
        <v>137</v>
      </c>
      <c r="B140" s="17" t="s">
        <v>138</v>
      </c>
      <c r="C140" s="17"/>
      <c r="D140" s="15"/>
      <c r="E140" s="18"/>
      <c r="F140" s="18"/>
      <c r="G140" s="19"/>
      <c r="H140" s="20"/>
    </row>
    <row r="141" ht="25.5" customHeight="1" spans="1:8">
      <c r="A141" s="13" t="s">
        <v>55</v>
      </c>
      <c r="B141" s="17" t="s">
        <v>139</v>
      </c>
      <c r="C141" s="17"/>
      <c r="D141" s="15" t="s">
        <v>140</v>
      </c>
      <c r="E141" s="18">
        <v>2664</v>
      </c>
      <c r="F141" s="18"/>
      <c r="G141" s="19"/>
      <c r="H141" s="20">
        <f>E141*G141</f>
        <v>0</v>
      </c>
    </row>
    <row r="142" ht="14.25" customHeight="1" spans="1:8">
      <c r="A142" s="13" t="s">
        <v>141</v>
      </c>
      <c r="B142" s="17" t="s">
        <v>142</v>
      </c>
      <c r="C142" s="17"/>
      <c r="D142" s="15"/>
      <c r="E142" s="18"/>
      <c r="F142" s="18"/>
      <c r="G142" s="19"/>
      <c r="H142" s="20"/>
    </row>
    <row r="143" ht="25.5" customHeight="1" spans="1:8">
      <c r="A143" s="13" t="s">
        <v>143</v>
      </c>
      <c r="B143" s="17" t="s">
        <v>144</v>
      </c>
      <c r="C143" s="17"/>
      <c r="D143" s="15" t="s">
        <v>145</v>
      </c>
      <c r="E143" s="18">
        <v>9</v>
      </c>
      <c r="F143" s="18"/>
      <c r="G143" s="19"/>
      <c r="H143" s="20">
        <f t="shared" ref="H142:H151" si="2">E143*G143</f>
        <v>0</v>
      </c>
    </row>
    <row r="144" ht="14.25" customHeight="1" spans="1:8">
      <c r="A144" s="13" t="s">
        <v>146</v>
      </c>
      <c r="B144" s="17" t="s">
        <v>147</v>
      </c>
      <c r="C144" s="17"/>
      <c r="D144" s="15" t="s">
        <v>145</v>
      </c>
      <c r="E144" s="18">
        <v>1</v>
      </c>
      <c r="F144" s="18"/>
      <c r="G144" s="19"/>
      <c r="H144" s="20">
        <f t="shared" si="2"/>
        <v>0</v>
      </c>
    </row>
    <row r="145" ht="14.25" customHeight="1" spans="1:8">
      <c r="A145" s="13" t="s">
        <v>146</v>
      </c>
      <c r="B145" s="17" t="s">
        <v>148</v>
      </c>
      <c r="C145" s="17"/>
      <c r="D145" s="15" t="s">
        <v>145</v>
      </c>
      <c r="E145" s="18">
        <v>34</v>
      </c>
      <c r="F145" s="18"/>
      <c r="G145" s="19"/>
      <c r="H145" s="20">
        <f t="shared" si="2"/>
        <v>0</v>
      </c>
    </row>
    <row r="146" ht="14.25" customHeight="1" spans="1:8">
      <c r="A146" s="13" t="s">
        <v>149</v>
      </c>
      <c r="B146" s="17" t="s">
        <v>150</v>
      </c>
      <c r="C146" s="17"/>
      <c r="D146" s="15" t="s">
        <v>151</v>
      </c>
      <c r="E146" s="18">
        <v>40</v>
      </c>
      <c r="F146" s="18"/>
      <c r="G146" s="19"/>
      <c r="H146" s="20">
        <f t="shared" si="2"/>
        <v>0</v>
      </c>
    </row>
    <row r="147" ht="14.25" customHeight="1" spans="1:8">
      <c r="A147" s="13" t="s">
        <v>152</v>
      </c>
      <c r="B147" s="17" t="s">
        <v>153</v>
      </c>
      <c r="C147" s="17"/>
      <c r="D147" s="15" t="s">
        <v>151</v>
      </c>
      <c r="E147" s="18">
        <v>5</v>
      </c>
      <c r="F147" s="18"/>
      <c r="G147" s="19"/>
      <c r="H147" s="20">
        <f t="shared" si="2"/>
        <v>0</v>
      </c>
    </row>
    <row r="148" ht="14.25" customHeight="1" spans="1:8">
      <c r="A148" s="13" t="s">
        <v>154</v>
      </c>
      <c r="B148" s="17" t="s">
        <v>155</v>
      </c>
      <c r="C148" s="17"/>
      <c r="D148" s="15"/>
      <c r="E148" s="18"/>
      <c r="F148" s="18"/>
      <c r="G148" s="19"/>
      <c r="H148" s="20"/>
    </row>
    <row r="149" ht="14.25" customHeight="1" spans="1:8">
      <c r="A149" s="13" t="s">
        <v>156</v>
      </c>
      <c r="B149" s="17" t="s">
        <v>157</v>
      </c>
      <c r="C149" s="17"/>
      <c r="D149" s="15"/>
      <c r="E149" s="18"/>
      <c r="F149" s="18"/>
      <c r="G149" s="19"/>
      <c r="H149" s="20"/>
    </row>
    <row r="150" ht="14.25" customHeight="1" spans="1:8">
      <c r="A150" s="13" t="s">
        <v>55</v>
      </c>
      <c r="B150" s="17" t="s">
        <v>157</v>
      </c>
      <c r="C150" s="17"/>
      <c r="D150" s="15" t="s">
        <v>99</v>
      </c>
      <c r="E150" s="18">
        <v>111</v>
      </c>
      <c r="F150" s="18"/>
      <c r="G150" s="19"/>
      <c r="H150" s="20">
        <f t="shared" si="2"/>
        <v>0</v>
      </c>
    </row>
    <row r="151" ht="25.5" customHeight="1" spans="1:8">
      <c r="A151" s="13" t="s">
        <v>158</v>
      </c>
      <c r="B151" s="17" t="s">
        <v>159</v>
      </c>
      <c r="C151" s="17"/>
      <c r="D151" s="15" t="s">
        <v>99</v>
      </c>
      <c r="E151" s="18">
        <v>80</v>
      </c>
      <c r="F151" s="18"/>
      <c r="G151" s="19"/>
      <c r="H151" s="20">
        <f t="shared" si="2"/>
        <v>0</v>
      </c>
    </row>
    <row r="152" ht="13.5" customHeight="1" spans="1:8">
      <c r="A152" s="13"/>
      <c r="B152" s="17"/>
      <c r="C152" s="17"/>
      <c r="D152" s="15"/>
      <c r="E152" s="18"/>
      <c r="F152" s="18"/>
      <c r="G152" s="19"/>
      <c r="H152" s="20"/>
    </row>
    <row r="153" ht="13.5" customHeight="1" spans="1:8">
      <c r="A153" s="13"/>
      <c r="B153" s="17"/>
      <c r="C153" s="17"/>
      <c r="D153" s="15"/>
      <c r="E153" s="18"/>
      <c r="F153" s="18"/>
      <c r="G153" s="19"/>
      <c r="H153" s="20"/>
    </row>
    <row r="154" ht="13.5" customHeight="1" spans="1:8">
      <c r="A154" s="13"/>
      <c r="B154" s="17"/>
      <c r="C154" s="17"/>
      <c r="D154" s="15"/>
      <c r="E154" s="18"/>
      <c r="F154" s="18"/>
      <c r="G154" s="19"/>
      <c r="H154" s="20"/>
    </row>
    <row r="155" ht="13.5" customHeight="1" spans="1:8">
      <c r="A155" s="13"/>
      <c r="B155" s="17"/>
      <c r="C155" s="17"/>
      <c r="D155" s="15"/>
      <c r="E155" s="18"/>
      <c r="F155" s="18"/>
      <c r="G155" s="19"/>
      <c r="H155" s="20"/>
    </row>
    <row r="156" ht="13.5" customHeight="1" spans="1:8">
      <c r="A156" s="13"/>
      <c r="B156" s="17"/>
      <c r="C156" s="17"/>
      <c r="D156" s="15"/>
      <c r="E156" s="18"/>
      <c r="F156" s="18"/>
      <c r="G156" s="19"/>
      <c r="H156" s="20"/>
    </row>
    <row r="157" ht="13.5" customHeight="1" spans="1:8">
      <c r="A157" s="13"/>
      <c r="B157" s="17"/>
      <c r="C157" s="17"/>
      <c r="D157" s="15"/>
      <c r="E157" s="18"/>
      <c r="F157" s="18"/>
      <c r="G157" s="19"/>
      <c r="H157" s="20"/>
    </row>
    <row r="158" ht="13.5" customHeight="1" spans="1:8">
      <c r="A158" s="13"/>
      <c r="B158" s="17"/>
      <c r="C158" s="17"/>
      <c r="D158" s="15"/>
      <c r="E158" s="18"/>
      <c r="F158" s="18"/>
      <c r="G158" s="19"/>
      <c r="H158" s="20"/>
    </row>
    <row r="159" ht="13.5" customHeight="1" spans="1:8">
      <c r="A159" s="13"/>
      <c r="B159" s="17"/>
      <c r="C159" s="17"/>
      <c r="D159" s="15"/>
      <c r="E159" s="18"/>
      <c r="F159" s="18"/>
      <c r="G159" s="19"/>
      <c r="H159" s="20"/>
    </row>
    <row r="160" ht="13.5" customHeight="1" spans="1:8">
      <c r="A160" s="13"/>
      <c r="B160" s="17"/>
      <c r="C160" s="17"/>
      <c r="D160" s="15"/>
      <c r="E160" s="18"/>
      <c r="F160" s="18"/>
      <c r="G160" s="19"/>
      <c r="H160" s="20"/>
    </row>
    <row r="161" ht="13.5" customHeight="1" spans="1:8">
      <c r="A161" s="13"/>
      <c r="B161" s="17"/>
      <c r="C161" s="17"/>
      <c r="D161" s="15"/>
      <c r="E161" s="18"/>
      <c r="F161" s="18"/>
      <c r="G161" s="19"/>
      <c r="H161" s="20"/>
    </row>
    <row r="162" ht="13.5" customHeight="1" spans="1:8">
      <c r="A162" s="13"/>
      <c r="B162" s="17"/>
      <c r="C162" s="17"/>
      <c r="D162" s="15"/>
      <c r="E162" s="18"/>
      <c r="F162" s="18"/>
      <c r="G162" s="19"/>
      <c r="H162" s="20"/>
    </row>
    <row r="163" ht="13.5" customHeight="1" spans="1:8">
      <c r="A163" s="13"/>
      <c r="B163" s="17"/>
      <c r="C163" s="17"/>
      <c r="D163" s="15"/>
      <c r="E163" s="18"/>
      <c r="F163" s="18"/>
      <c r="G163" s="19"/>
      <c r="H163" s="20"/>
    </row>
    <row r="164" ht="13.5" customHeight="1" spans="1:8">
      <c r="A164" s="13"/>
      <c r="B164" s="17"/>
      <c r="C164" s="17"/>
      <c r="D164" s="15"/>
      <c r="E164" s="18"/>
      <c r="F164" s="18"/>
      <c r="G164" s="19"/>
      <c r="H164" s="20"/>
    </row>
    <row r="165" ht="13.5" customHeight="1" spans="1:8">
      <c r="A165" s="13"/>
      <c r="B165" s="17"/>
      <c r="C165" s="17"/>
      <c r="D165" s="15"/>
      <c r="E165" s="18"/>
      <c r="F165" s="18"/>
      <c r="G165" s="19"/>
      <c r="H165" s="20"/>
    </row>
    <row r="166" ht="13.5" customHeight="1" spans="1:8">
      <c r="A166" s="13"/>
      <c r="B166" s="17"/>
      <c r="C166" s="17"/>
      <c r="D166" s="15"/>
      <c r="E166" s="18"/>
      <c r="F166" s="18"/>
      <c r="G166" s="19"/>
      <c r="H166" s="20"/>
    </row>
    <row r="167" ht="13.5" customHeight="1" spans="1:8">
      <c r="A167" s="13"/>
      <c r="B167" s="17"/>
      <c r="C167" s="17"/>
      <c r="D167" s="15"/>
      <c r="E167" s="18"/>
      <c r="F167" s="18"/>
      <c r="G167" s="19"/>
      <c r="H167" s="20"/>
    </row>
    <row r="168" ht="13.5" customHeight="1" spans="1:8">
      <c r="A168" s="13"/>
      <c r="B168" s="17"/>
      <c r="C168" s="17"/>
      <c r="D168" s="15"/>
      <c r="E168" s="18"/>
      <c r="F168" s="18"/>
      <c r="G168" s="19"/>
      <c r="H168" s="20"/>
    </row>
    <row r="169" ht="13.5" customHeight="1" spans="1:8">
      <c r="A169" s="13"/>
      <c r="B169" s="17"/>
      <c r="C169" s="17"/>
      <c r="D169" s="15"/>
      <c r="E169" s="18"/>
      <c r="F169" s="18"/>
      <c r="G169" s="19"/>
      <c r="H169" s="20"/>
    </row>
    <row r="170" ht="13.5" customHeight="1" spans="1:8">
      <c r="A170" s="13"/>
      <c r="B170" s="17"/>
      <c r="C170" s="17"/>
      <c r="D170" s="15"/>
      <c r="E170" s="18"/>
      <c r="F170" s="18"/>
      <c r="G170" s="19"/>
      <c r="H170" s="20"/>
    </row>
    <row r="171" ht="13.5" customHeight="1" spans="1:8">
      <c r="A171" s="13"/>
      <c r="B171" s="17"/>
      <c r="C171" s="17"/>
      <c r="D171" s="15"/>
      <c r="E171" s="18"/>
      <c r="F171" s="18"/>
      <c r="G171" s="19"/>
      <c r="H171" s="20"/>
    </row>
    <row r="172" ht="13.5" customHeight="1" spans="1:8">
      <c r="A172" s="13"/>
      <c r="B172" s="17"/>
      <c r="C172" s="17"/>
      <c r="D172" s="15"/>
      <c r="E172" s="18"/>
      <c r="F172" s="18"/>
      <c r="G172" s="19"/>
      <c r="H172" s="20"/>
    </row>
    <row r="173" ht="13.5" customHeight="1" spans="1:8">
      <c r="A173" s="13"/>
      <c r="B173" s="17"/>
      <c r="C173" s="17"/>
      <c r="D173" s="15"/>
      <c r="E173" s="18"/>
      <c r="F173" s="18"/>
      <c r="G173" s="19"/>
      <c r="H173" s="20"/>
    </row>
    <row r="174" ht="13.5" customHeight="1" spans="1:8">
      <c r="A174" s="13"/>
      <c r="B174" s="17"/>
      <c r="C174" s="17"/>
      <c r="D174" s="15"/>
      <c r="E174" s="18"/>
      <c r="F174" s="18"/>
      <c r="G174" s="19"/>
      <c r="H174" s="20"/>
    </row>
    <row r="175" ht="13.5" customHeight="1" spans="1:8">
      <c r="A175" s="13"/>
      <c r="B175" s="17"/>
      <c r="C175" s="17"/>
      <c r="D175" s="15"/>
      <c r="E175" s="18"/>
      <c r="F175" s="18"/>
      <c r="G175" s="19"/>
      <c r="H175" s="20"/>
    </row>
    <row r="176" ht="13.5" customHeight="1" spans="1:8">
      <c r="A176" s="13"/>
      <c r="B176" s="17"/>
      <c r="C176" s="17"/>
      <c r="D176" s="15"/>
      <c r="E176" s="18"/>
      <c r="F176" s="18"/>
      <c r="G176" s="19"/>
      <c r="H176" s="20"/>
    </row>
    <row r="177" ht="13.5" customHeight="1" spans="1:8">
      <c r="A177" s="13"/>
      <c r="B177" s="17"/>
      <c r="C177" s="17"/>
      <c r="D177" s="15"/>
      <c r="E177" s="18"/>
      <c r="F177" s="18"/>
      <c r="G177" s="19"/>
      <c r="H177" s="20"/>
    </row>
    <row r="178" ht="13.5" customHeight="1" spans="1:8">
      <c r="A178" s="13"/>
      <c r="B178" s="17"/>
      <c r="C178" s="17"/>
      <c r="D178" s="15"/>
      <c r="E178" s="18"/>
      <c r="F178" s="18"/>
      <c r="G178" s="19"/>
      <c r="H178" s="20"/>
    </row>
    <row r="179" ht="13.5" customHeight="1" spans="1:8">
      <c r="A179" s="13"/>
      <c r="B179" s="17"/>
      <c r="C179" s="17"/>
      <c r="D179" s="15"/>
      <c r="E179" s="18"/>
      <c r="F179" s="18"/>
      <c r="G179" s="19"/>
      <c r="H179" s="20"/>
    </row>
    <row r="180" ht="13.5" customHeight="1" spans="1:8">
      <c r="A180" s="13"/>
      <c r="B180" s="17"/>
      <c r="C180" s="17"/>
      <c r="D180" s="15"/>
      <c r="E180" s="18"/>
      <c r="F180" s="18"/>
      <c r="G180" s="19"/>
      <c r="H180" s="20"/>
    </row>
    <row r="181" ht="14.25" customHeight="1" spans="1:8">
      <c r="A181" s="21" t="s">
        <v>160</v>
      </c>
      <c r="B181" s="22"/>
      <c r="C181" s="23"/>
      <c r="D181" s="24">
        <f>H141+H143+H144+H145+H146+H147+H150+H151</f>
        <v>0</v>
      </c>
      <c r="E181" s="25" t="s">
        <v>161</v>
      </c>
      <c r="F181" s="26"/>
      <c r="G181" s="27"/>
      <c r="H181" s="28"/>
    </row>
    <row r="182" ht="25.5" customHeight="1" spans="1:8">
      <c r="A182" s="4"/>
      <c r="B182" s="4"/>
      <c r="C182" s="5"/>
      <c r="D182" s="6"/>
      <c r="E182" s="5"/>
      <c r="F182" s="7" t="s">
        <v>162</v>
      </c>
      <c r="G182" s="8"/>
      <c r="H182" s="8"/>
    </row>
    <row r="183" ht="26.25" customHeight="1" spans="1:8">
      <c r="A183" s="2" t="s">
        <v>42</v>
      </c>
      <c r="B183" s="2"/>
      <c r="C183" s="2"/>
      <c r="D183" s="3"/>
      <c r="E183" s="2"/>
      <c r="F183" s="2"/>
      <c r="G183" s="3"/>
      <c r="H183" s="3"/>
    </row>
    <row r="184" ht="25.5" customHeight="1" spans="1:8">
      <c r="A184" s="4" t="s">
        <v>19</v>
      </c>
      <c r="B184" s="4"/>
      <c r="C184" s="5"/>
      <c r="D184" s="6"/>
      <c r="E184" s="5"/>
      <c r="F184" s="7" t="s">
        <v>43</v>
      </c>
      <c r="G184" s="8"/>
      <c r="H184" s="8"/>
    </row>
    <row r="185" ht="14.25" customHeight="1" spans="1:8">
      <c r="A185" s="9" t="s">
        <v>163</v>
      </c>
      <c r="B185" s="10"/>
      <c r="C185" s="10"/>
      <c r="D185" s="11"/>
      <c r="E185" s="10"/>
      <c r="F185" s="10"/>
      <c r="G185" s="11"/>
      <c r="H185" s="12"/>
    </row>
    <row r="186" ht="14.25" customHeight="1" spans="1:8">
      <c r="A186" s="13" t="s">
        <v>45</v>
      </c>
      <c r="B186" s="14" t="s">
        <v>46</v>
      </c>
      <c r="C186" s="14"/>
      <c r="D186" s="15" t="s">
        <v>47</v>
      </c>
      <c r="E186" s="14" t="s">
        <v>48</v>
      </c>
      <c r="F186" s="14"/>
      <c r="G186" s="15" t="s">
        <v>49</v>
      </c>
      <c r="H186" s="16" t="s">
        <v>50</v>
      </c>
    </row>
    <row r="187" ht="14.25" customHeight="1" spans="1:8">
      <c r="A187" s="13" t="s">
        <v>164</v>
      </c>
      <c r="B187" s="17" t="s">
        <v>165</v>
      </c>
      <c r="C187" s="17"/>
      <c r="D187" s="15"/>
      <c r="E187" s="18"/>
      <c r="F187" s="18"/>
      <c r="G187" s="19"/>
      <c r="H187" s="20"/>
    </row>
    <row r="188" ht="14.25" customHeight="1" spans="1:8">
      <c r="A188" s="13" t="s">
        <v>166</v>
      </c>
      <c r="B188" s="17" t="s">
        <v>167</v>
      </c>
      <c r="C188" s="17"/>
      <c r="D188" s="15" t="s">
        <v>99</v>
      </c>
      <c r="E188" s="18">
        <v>5061</v>
      </c>
      <c r="F188" s="18"/>
      <c r="G188" s="19"/>
      <c r="H188" s="20">
        <f>E188*G188</f>
        <v>0</v>
      </c>
    </row>
    <row r="189" ht="13.5" customHeight="1" spans="1:8">
      <c r="A189" s="13"/>
      <c r="B189" s="17"/>
      <c r="C189" s="17"/>
      <c r="D189" s="15"/>
      <c r="E189" s="18"/>
      <c r="F189" s="18"/>
      <c r="G189" s="19"/>
      <c r="H189" s="20"/>
    </row>
    <row r="190" ht="13.5" customHeight="1" spans="1:8">
      <c r="A190" s="13"/>
      <c r="B190" s="17"/>
      <c r="C190" s="17"/>
      <c r="D190" s="15"/>
      <c r="E190" s="18"/>
      <c r="F190" s="18"/>
      <c r="G190" s="19"/>
      <c r="H190" s="20"/>
    </row>
    <row r="191" ht="13.5" customHeight="1" spans="1:8">
      <c r="A191" s="13"/>
      <c r="B191" s="17"/>
      <c r="C191" s="17"/>
      <c r="D191" s="15"/>
      <c r="E191" s="18"/>
      <c r="F191" s="18"/>
      <c r="G191" s="19"/>
      <c r="H191" s="20"/>
    </row>
    <row r="192" ht="13.5" customHeight="1" spans="1:8">
      <c r="A192" s="13"/>
      <c r="B192" s="17"/>
      <c r="C192" s="17"/>
      <c r="D192" s="15"/>
      <c r="E192" s="18"/>
      <c r="F192" s="18"/>
      <c r="G192" s="19"/>
      <c r="H192" s="20"/>
    </row>
    <row r="193" ht="13.5" customHeight="1" spans="1:8">
      <c r="A193" s="13"/>
      <c r="B193" s="17"/>
      <c r="C193" s="17"/>
      <c r="D193" s="15"/>
      <c r="E193" s="18"/>
      <c r="F193" s="18"/>
      <c r="G193" s="19"/>
      <c r="H193" s="20"/>
    </row>
    <row r="194" ht="13.5" customHeight="1" spans="1:8">
      <c r="A194" s="13"/>
      <c r="B194" s="17"/>
      <c r="C194" s="17"/>
      <c r="D194" s="15"/>
      <c r="E194" s="18"/>
      <c r="F194" s="18"/>
      <c r="G194" s="19"/>
      <c r="H194" s="20"/>
    </row>
    <row r="195" ht="13.5" customHeight="1" spans="1:8">
      <c r="A195" s="13"/>
      <c r="B195" s="17"/>
      <c r="C195" s="17"/>
      <c r="D195" s="15"/>
      <c r="E195" s="18"/>
      <c r="F195" s="18"/>
      <c r="G195" s="19"/>
      <c r="H195" s="20"/>
    </row>
    <row r="196" ht="13.5" customHeight="1" spans="1:8">
      <c r="A196" s="13"/>
      <c r="B196" s="17"/>
      <c r="C196" s="17"/>
      <c r="D196" s="15"/>
      <c r="E196" s="18"/>
      <c r="F196" s="18"/>
      <c r="G196" s="19"/>
      <c r="H196" s="20"/>
    </row>
    <row r="197" ht="13.5" customHeight="1" spans="1:8">
      <c r="A197" s="13"/>
      <c r="B197" s="17"/>
      <c r="C197" s="17"/>
      <c r="D197" s="15"/>
      <c r="E197" s="18"/>
      <c r="F197" s="18"/>
      <c r="G197" s="19"/>
      <c r="H197" s="20"/>
    </row>
    <row r="198" ht="13.5" customHeight="1" spans="1:8">
      <c r="A198" s="13"/>
      <c r="B198" s="17"/>
      <c r="C198" s="17"/>
      <c r="D198" s="15"/>
      <c r="E198" s="18"/>
      <c r="F198" s="18"/>
      <c r="G198" s="19"/>
      <c r="H198" s="20"/>
    </row>
    <row r="199" ht="13.5" customHeight="1" spans="1:8">
      <c r="A199" s="13"/>
      <c r="B199" s="17"/>
      <c r="C199" s="17"/>
      <c r="D199" s="15"/>
      <c r="E199" s="18"/>
      <c r="F199" s="18"/>
      <c r="G199" s="19"/>
      <c r="H199" s="20"/>
    </row>
    <row r="200" ht="13.5" customHeight="1" spans="1:8">
      <c r="A200" s="13"/>
      <c r="B200" s="17"/>
      <c r="C200" s="17"/>
      <c r="D200" s="15"/>
      <c r="E200" s="18"/>
      <c r="F200" s="18"/>
      <c r="G200" s="19"/>
      <c r="H200" s="20"/>
    </row>
    <row r="201" ht="13.5" customHeight="1" spans="1:8">
      <c r="A201" s="13"/>
      <c r="B201" s="17"/>
      <c r="C201" s="17"/>
      <c r="D201" s="15"/>
      <c r="E201" s="18"/>
      <c r="F201" s="18"/>
      <c r="G201" s="19"/>
      <c r="H201" s="20"/>
    </row>
    <row r="202" ht="13.5" customHeight="1" spans="1:8">
      <c r="A202" s="13"/>
      <c r="B202" s="17"/>
      <c r="C202" s="17"/>
      <c r="D202" s="15"/>
      <c r="E202" s="18"/>
      <c r="F202" s="18"/>
      <c r="G202" s="19"/>
      <c r="H202" s="20"/>
    </row>
    <row r="203" ht="13.5" customHeight="1" spans="1:8">
      <c r="A203" s="13"/>
      <c r="B203" s="17"/>
      <c r="C203" s="17"/>
      <c r="D203" s="15"/>
      <c r="E203" s="18"/>
      <c r="F203" s="18"/>
      <c r="G203" s="19"/>
      <c r="H203" s="20"/>
    </row>
    <row r="204" ht="13.5" customHeight="1" spans="1:8">
      <c r="A204" s="13"/>
      <c r="B204" s="17"/>
      <c r="C204" s="17"/>
      <c r="D204" s="15"/>
      <c r="E204" s="18"/>
      <c r="F204" s="18"/>
      <c r="G204" s="19"/>
      <c r="H204" s="20"/>
    </row>
    <row r="205" ht="13.5" customHeight="1" spans="1:8">
      <c r="A205" s="13"/>
      <c r="B205" s="17"/>
      <c r="C205" s="17"/>
      <c r="D205" s="15"/>
      <c r="E205" s="18"/>
      <c r="F205" s="18"/>
      <c r="G205" s="19"/>
      <c r="H205" s="20"/>
    </row>
    <row r="206" ht="13.5" customHeight="1" spans="1:8">
      <c r="A206" s="13"/>
      <c r="B206" s="17"/>
      <c r="C206" s="17"/>
      <c r="D206" s="15"/>
      <c r="E206" s="18"/>
      <c r="F206" s="18"/>
      <c r="G206" s="19"/>
      <c r="H206" s="20"/>
    </row>
    <row r="207" ht="13.5" customHeight="1" spans="1:8">
      <c r="A207" s="13"/>
      <c r="B207" s="17"/>
      <c r="C207" s="17"/>
      <c r="D207" s="15"/>
      <c r="E207" s="18"/>
      <c r="F207" s="18"/>
      <c r="G207" s="19"/>
      <c r="H207" s="20"/>
    </row>
    <row r="208" ht="13.5" customHeight="1" spans="1:8">
      <c r="A208" s="13"/>
      <c r="B208" s="17"/>
      <c r="C208" s="17"/>
      <c r="D208" s="15"/>
      <c r="E208" s="18"/>
      <c r="F208" s="18"/>
      <c r="G208" s="19"/>
      <c r="H208" s="20"/>
    </row>
    <row r="209" ht="13.5" customHeight="1" spans="1:8">
      <c r="A209" s="13"/>
      <c r="B209" s="17"/>
      <c r="C209" s="17"/>
      <c r="D209" s="15"/>
      <c r="E209" s="18"/>
      <c r="F209" s="18"/>
      <c r="G209" s="19"/>
      <c r="H209" s="20"/>
    </row>
    <row r="210" ht="13.5" customHeight="1" spans="1:8">
      <c r="A210" s="13"/>
      <c r="B210" s="17"/>
      <c r="C210" s="17"/>
      <c r="D210" s="15"/>
      <c r="E210" s="18"/>
      <c r="F210" s="18"/>
      <c r="G210" s="19"/>
      <c r="H210" s="20"/>
    </row>
    <row r="211" ht="13.5" customHeight="1" spans="1:8">
      <c r="A211" s="13"/>
      <c r="B211" s="17"/>
      <c r="C211" s="17"/>
      <c r="D211" s="15"/>
      <c r="E211" s="18"/>
      <c r="F211" s="18"/>
      <c r="G211" s="19"/>
      <c r="H211" s="20"/>
    </row>
    <row r="212" ht="13.5" customHeight="1" spans="1:8">
      <c r="A212" s="13"/>
      <c r="B212" s="17"/>
      <c r="C212" s="17"/>
      <c r="D212" s="15"/>
      <c r="E212" s="18"/>
      <c r="F212" s="18"/>
      <c r="G212" s="19"/>
      <c r="H212" s="20"/>
    </row>
    <row r="213" ht="13.5" customHeight="1" spans="1:8">
      <c r="A213" s="13"/>
      <c r="B213" s="17"/>
      <c r="C213" s="17"/>
      <c r="D213" s="15"/>
      <c r="E213" s="18"/>
      <c r="F213" s="18"/>
      <c r="G213" s="19"/>
      <c r="H213" s="20"/>
    </row>
    <row r="214" ht="13.5" customHeight="1" spans="1:8">
      <c r="A214" s="13"/>
      <c r="B214" s="17"/>
      <c r="C214" s="17"/>
      <c r="D214" s="15"/>
      <c r="E214" s="18"/>
      <c r="F214" s="18"/>
      <c r="G214" s="19"/>
      <c r="H214" s="20"/>
    </row>
    <row r="215" ht="13.5" customHeight="1" spans="1:8">
      <c r="A215" s="13"/>
      <c r="B215" s="17"/>
      <c r="C215" s="17"/>
      <c r="D215" s="15"/>
      <c r="E215" s="18"/>
      <c r="F215" s="18"/>
      <c r="G215" s="19"/>
      <c r="H215" s="20"/>
    </row>
    <row r="216" ht="13.5" customHeight="1" spans="1:8">
      <c r="A216" s="13"/>
      <c r="B216" s="17"/>
      <c r="C216" s="17"/>
      <c r="D216" s="15"/>
      <c r="E216" s="18"/>
      <c r="F216" s="18"/>
      <c r="G216" s="19"/>
      <c r="H216" s="20"/>
    </row>
    <row r="217" ht="13.5" customHeight="1" spans="1:8">
      <c r="A217" s="13"/>
      <c r="B217" s="17"/>
      <c r="C217" s="17"/>
      <c r="D217" s="15"/>
      <c r="E217" s="18"/>
      <c r="F217" s="18"/>
      <c r="G217" s="19"/>
      <c r="H217" s="20"/>
    </row>
    <row r="218" ht="13.5" customHeight="1" spans="1:8">
      <c r="A218" s="13"/>
      <c r="B218" s="17"/>
      <c r="C218" s="17"/>
      <c r="D218" s="15"/>
      <c r="E218" s="18"/>
      <c r="F218" s="18"/>
      <c r="G218" s="19"/>
      <c r="H218" s="20"/>
    </row>
    <row r="219" ht="13.5" customHeight="1" spans="1:8">
      <c r="A219" s="13"/>
      <c r="B219" s="17"/>
      <c r="C219" s="17"/>
      <c r="D219" s="15"/>
      <c r="E219" s="18"/>
      <c r="F219" s="18"/>
      <c r="G219" s="19"/>
      <c r="H219" s="20"/>
    </row>
    <row r="220" ht="13.5" customHeight="1" spans="1:8">
      <c r="A220" s="13"/>
      <c r="B220" s="17"/>
      <c r="C220" s="17"/>
      <c r="D220" s="15"/>
      <c r="E220" s="18"/>
      <c r="F220" s="18"/>
      <c r="G220" s="19"/>
      <c r="H220" s="20"/>
    </row>
    <row r="221" ht="13.5" customHeight="1" spans="1:8">
      <c r="A221" s="13"/>
      <c r="B221" s="17"/>
      <c r="C221" s="17"/>
      <c r="D221" s="15"/>
      <c r="E221" s="18"/>
      <c r="F221" s="18"/>
      <c r="G221" s="19"/>
      <c r="H221" s="20"/>
    </row>
    <row r="222" ht="13.5" customHeight="1" spans="1:8">
      <c r="A222" s="13"/>
      <c r="B222" s="17"/>
      <c r="C222" s="17"/>
      <c r="D222" s="15"/>
      <c r="E222" s="18"/>
      <c r="F222" s="18"/>
      <c r="G222" s="19"/>
      <c r="H222" s="20"/>
    </row>
    <row r="223" ht="13.5" customHeight="1" spans="1:8">
      <c r="A223" s="13"/>
      <c r="B223" s="17"/>
      <c r="C223" s="17"/>
      <c r="D223" s="15"/>
      <c r="E223" s="18"/>
      <c r="F223" s="18"/>
      <c r="G223" s="19"/>
      <c r="H223" s="20"/>
    </row>
    <row r="224" ht="13.5" customHeight="1" spans="1:8">
      <c r="A224" s="13"/>
      <c r="B224" s="17"/>
      <c r="C224" s="17"/>
      <c r="D224" s="15"/>
      <c r="E224" s="18"/>
      <c r="F224" s="18"/>
      <c r="G224" s="19"/>
      <c r="H224" s="20"/>
    </row>
    <row r="225" ht="13.5" customHeight="1" spans="1:8">
      <c r="A225" s="13"/>
      <c r="B225" s="17"/>
      <c r="C225" s="17"/>
      <c r="D225" s="15"/>
      <c r="E225" s="18"/>
      <c r="F225" s="18"/>
      <c r="G225" s="19"/>
      <c r="H225" s="20"/>
    </row>
    <row r="226" ht="13.5" customHeight="1" spans="1:8">
      <c r="A226" s="13"/>
      <c r="B226" s="17"/>
      <c r="C226" s="17"/>
      <c r="D226" s="15"/>
      <c r="E226" s="18"/>
      <c r="F226" s="18"/>
      <c r="G226" s="19"/>
      <c r="H226" s="20"/>
    </row>
    <row r="227" ht="13.5" customHeight="1" spans="1:8">
      <c r="A227" s="13"/>
      <c r="B227" s="17"/>
      <c r="C227" s="17"/>
      <c r="D227" s="15"/>
      <c r="E227" s="18"/>
      <c r="F227" s="18"/>
      <c r="G227" s="19"/>
      <c r="H227" s="20"/>
    </row>
    <row r="228" ht="13.5" customHeight="1" spans="1:8">
      <c r="A228" s="13"/>
      <c r="B228" s="17"/>
      <c r="C228" s="17"/>
      <c r="D228" s="15"/>
      <c r="E228" s="18"/>
      <c r="F228" s="18"/>
      <c r="G228" s="19"/>
      <c r="H228" s="20"/>
    </row>
    <row r="229" ht="13.5" customHeight="1" spans="1:8">
      <c r="A229" s="13"/>
      <c r="B229" s="17"/>
      <c r="C229" s="17"/>
      <c r="D229" s="15"/>
      <c r="E229" s="18"/>
      <c r="F229" s="18"/>
      <c r="G229" s="19"/>
      <c r="H229" s="20"/>
    </row>
    <row r="230" ht="14.25" customHeight="1" spans="1:8">
      <c r="A230" s="21" t="s">
        <v>168</v>
      </c>
      <c r="B230" s="22"/>
      <c r="C230" s="23"/>
      <c r="D230" s="24">
        <f>H188</f>
        <v>0</v>
      </c>
      <c r="E230" s="25" t="s">
        <v>72</v>
      </c>
      <c r="F230" s="26"/>
      <c r="G230" s="27"/>
      <c r="H230" s="28"/>
    </row>
    <row r="231" ht="25.5" customHeight="1" spans="1:8">
      <c r="A231" s="4"/>
      <c r="B231" s="4"/>
      <c r="C231" s="5"/>
      <c r="D231" s="6"/>
      <c r="E231" s="5"/>
      <c r="F231" s="7" t="s">
        <v>169</v>
      </c>
      <c r="G231" s="8"/>
      <c r="H231" s="8"/>
    </row>
  </sheetData>
  <sheetProtection algorithmName="SHA-512" hashValue="vOIthYDMevzoxHacTsCqYQsnzT6yH33m27sdRZegG+555LY/NSKrKC/mWMyH2ZuFRw0ScY7Hg8MjmxIYJml5aw==" saltValue="HDaENI4IwqW/XljTor8Khg==" spinCount="100000" sheet="1" objects="1"/>
  <protectedRanges>
    <protectedRange sqref="G60" name="区域9"/>
    <protectedRange sqref="G57" name="区域8"/>
    <protectedRange sqref="G56" name="区域7"/>
    <protectedRange sqref="G54" name="区域6"/>
    <protectedRange sqref="G14" name="区域5"/>
    <protectedRange sqref="G11" name="区域4"/>
    <protectedRange sqref="G10" name="区域3"/>
    <protectedRange sqref="G188" name="区域28"/>
    <protectedRange sqref="G151" name="区域27"/>
    <protectedRange sqref="G150" name="区域26"/>
    <protectedRange sqref="G147" name="区域25"/>
    <protectedRange sqref="G146" name="区域24"/>
    <protectedRange sqref="G145" name="区域23"/>
    <protectedRange sqref="G144" name="区域22"/>
    <protectedRange sqref="G143" name="区域21"/>
    <protectedRange sqref="G141" name="区域20"/>
    <protectedRange sqref="G8" name="区域2"/>
    <protectedRange sqref="G120" name="区域19"/>
    <protectedRange sqref="G117" name="区域18"/>
    <protectedRange sqref="G115" name="区域17"/>
    <protectedRange sqref="G113" name="区域16"/>
    <protectedRange sqref="G112" name="区域15"/>
    <protectedRange sqref="G109" name="区域14"/>
    <protectedRange sqref="G106" name="区域13"/>
    <protectedRange sqref="G103" name="区域12"/>
    <protectedRange sqref="G102" name="区域11"/>
    <protectedRange sqref="G100" name="区域10"/>
    <protectedRange sqref="G7" name="区域1"/>
  </protectedRanges>
  <mergeCells count="462">
    <mergeCell ref="A1:H1"/>
    <mergeCell ref="A2:B2"/>
    <mergeCell ref="C2:E2"/>
    <mergeCell ref="F2:H2"/>
    <mergeCell ref="A3:H3"/>
    <mergeCell ref="B4:C4"/>
    <mergeCell ref="E4:F4"/>
    <mergeCell ref="B5:C5"/>
    <mergeCell ref="E5:F5"/>
    <mergeCell ref="B6:C6"/>
    <mergeCell ref="E6:F6"/>
    <mergeCell ref="B7:C7"/>
    <mergeCell ref="E7:F7"/>
    <mergeCell ref="B8:C8"/>
    <mergeCell ref="E8:F8"/>
    <mergeCell ref="B9:C9"/>
    <mergeCell ref="E9:F9"/>
    <mergeCell ref="B10:C10"/>
    <mergeCell ref="E10:F10"/>
    <mergeCell ref="B11:C11"/>
    <mergeCell ref="E11:F11"/>
    <mergeCell ref="B12:C12"/>
    <mergeCell ref="E12:F12"/>
    <mergeCell ref="B13:C13"/>
    <mergeCell ref="E13:F13"/>
    <mergeCell ref="B14:C14"/>
    <mergeCell ref="E14:F14"/>
    <mergeCell ref="B15:C15"/>
    <mergeCell ref="E15:F15"/>
    <mergeCell ref="B16:C16"/>
    <mergeCell ref="E16:F16"/>
    <mergeCell ref="B17:C17"/>
    <mergeCell ref="E17:F17"/>
    <mergeCell ref="B18:C18"/>
    <mergeCell ref="E18:F18"/>
    <mergeCell ref="B19:C19"/>
    <mergeCell ref="E19:F19"/>
    <mergeCell ref="B20:C20"/>
    <mergeCell ref="E20:F20"/>
    <mergeCell ref="B21:C21"/>
    <mergeCell ref="E21:F21"/>
    <mergeCell ref="B22:C22"/>
    <mergeCell ref="E22:F22"/>
    <mergeCell ref="B23:C23"/>
    <mergeCell ref="E23:F23"/>
    <mergeCell ref="B24:C24"/>
    <mergeCell ref="E24:F24"/>
    <mergeCell ref="B25:C25"/>
    <mergeCell ref="E25:F25"/>
    <mergeCell ref="B26:C26"/>
    <mergeCell ref="E26:F26"/>
    <mergeCell ref="B27:C27"/>
    <mergeCell ref="E27:F27"/>
    <mergeCell ref="B28:C28"/>
    <mergeCell ref="E28:F28"/>
    <mergeCell ref="B29:C29"/>
    <mergeCell ref="E29:F29"/>
    <mergeCell ref="B30:C30"/>
    <mergeCell ref="E30:F30"/>
    <mergeCell ref="B31:C31"/>
    <mergeCell ref="E31:F31"/>
    <mergeCell ref="B32:C32"/>
    <mergeCell ref="E32:F32"/>
    <mergeCell ref="B33:C33"/>
    <mergeCell ref="E33:F33"/>
    <mergeCell ref="B34:C34"/>
    <mergeCell ref="E34:F34"/>
    <mergeCell ref="B35:C35"/>
    <mergeCell ref="E35:F35"/>
    <mergeCell ref="B36:C36"/>
    <mergeCell ref="E36:F36"/>
    <mergeCell ref="B37:C37"/>
    <mergeCell ref="E37:F37"/>
    <mergeCell ref="B38:C38"/>
    <mergeCell ref="E38:F38"/>
    <mergeCell ref="B39:C39"/>
    <mergeCell ref="E39:F39"/>
    <mergeCell ref="B40:C40"/>
    <mergeCell ref="E40:F40"/>
    <mergeCell ref="B41:C41"/>
    <mergeCell ref="E41:F41"/>
    <mergeCell ref="B42:C42"/>
    <mergeCell ref="E42:F42"/>
    <mergeCell ref="B43:C43"/>
    <mergeCell ref="E43:F43"/>
    <mergeCell ref="B44:C44"/>
    <mergeCell ref="E44:F44"/>
    <mergeCell ref="B45:C45"/>
    <mergeCell ref="E45:F45"/>
    <mergeCell ref="A46:C46"/>
    <mergeCell ref="E46:H46"/>
    <mergeCell ref="A47:B47"/>
    <mergeCell ref="C47:E47"/>
    <mergeCell ref="F47:H47"/>
    <mergeCell ref="A48:H48"/>
    <mergeCell ref="A49:B49"/>
    <mergeCell ref="C49:E49"/>
    <mergeCell ref="F49:H49"/>
    <mergeCell ref="A50:H50"/>
    <mergeCell ref="B51:C51"/>
    <mergeCell ref="E51:F51"/>
    <mergeCell ref="B52:C52"/>
    <mergeCell ref="E52:F52"/>
    <mergeCell ref="B53:C53"/>
    <mergeCell ref="E53:F53"/>
    <mergeCell ref="B54:C54"/>
    <mergeCell ref="E54:F54"/>
    <mergeCell ref="B55:C55"/>
    <mergeCell ref="E55:F55"/>
    <mergeCell ref="B56:C56"/>
    <mergeCell ref="E56:F56"/>
    <mergeCell ref="B57:C57"/>
    <mergeCell ref="E57:F57"/>
    <mergeCell ref="B58:C58"/>
    <mergeCell ref="E58:F58"/>
    <mergeCell ref="B59:C59"/>
    <mergeCell ref="E59:F59"/>
    <mergeCell ref="B60:C60"/>
    <mergeCell ref="E60:F60"/>
    <mergeCell ref="B61:C61"/>
    <mergeCell ref="E61:F61"/>
    <mergeCell ref="B62:C62"/>
    <mergeCell ref="E62:F62"/>
    <mergeCell ref="B63:C63"/>
    <mergeCell ref="E63:F63"/>
    <mergeCell ref="B64:C64"/>
    <mergeCell ref="E64:F64"/>
    <mergeCell ref="B65:C65"/>
    <mergeCell ref="E65:F65"/>
    <mergeCell ref="B66:C66"/>
    <mergeCell ref="E66:F66"/>
    <mergeCell ref="B67:C67"/>
    <mergeCell ref="E67:F67"/>
    <mergeCell ref="B68:C68"/>
    <mergeCell ref="E68:F68"/>
    <mergeCell ref="B69:C69"/>
    <mergeCell ref="E69:F69"/>
    <mergeCell ref="B70:C70"/>
    <mergeCell ref="E70:F70"/>
    <mergeCell ref="B71:C71"/>
    <mergeCell ref="E71:F71"/>
    <mergeCell ref="B72:C72"/>
    <mergeCell ref="E72:F72"/>
    <mergeCell ref="B73:C73"/>
    <mergeCell ref="E73:F73"/>
    <mergeCell ref="B74:C74"/>
    <mergeCell ref="E74:F74"/>
    <mergeCell ref="B75:C75"/>
    <mergeCell ref="E75:F75"/>
    <mergeCell ref="B76:C76"/>
    <mergeCell ref="E76:F76"/>
    <mergeCell ref="B77:C77"/>
    <mergeCell ref="E77:F77"/>
    <mergeCell ref="B78:C78"/>
    <mergeCell ref="E78:F78"/>
    <mergeCell ref="B79:C79"/>
    <mergeCell ref="E79:F79"/>
    <mergeCell ref="B80:C80"/>
    <mergeCell ref="E80:F80"/>
    <mergeCell ref="B81:C81"/>
    <mergeCell ref="E81:F81"/>
    <mergeCell ref="B82:C82"/>
    <mergeCell ref="E82:F82"/>
    <mergeCell ref="B83:C83"/>
    <mergeCell ref="E83:F83"/>
    <mergeCell ref="B84:C84"/>
    <mergeCell ref="E84:F84"/>
    <mergeCell ref="B85:C85"/>
    <mergeCell ref="E85:F85"/>
    <mergeCell ref="B86:C86"/>
    <mergeCell ref="E86:F86"/>
    <mergeCell ref="B87:C87"/>
    <mergeCell ref="E87:F87"/>
    <mergeCell ref="B88:C88"/>
    <mergeCell ref="E88:F88"/>
    <mergeCell ref="B89:C89"/>
    <mergeCell ref="E89:F89"/>
    <mergeCell ref="B90:C90"/>
    <mergeCell ref="E90:F90"/>
    <mergeCell ref="B91:C91"/>
    <mergeCell ref="E91:F91"/>
    <mergeCell ref="A92:C92"/>
    <mergeCell ref="E92:H92"/>
    <mergeCell ref="A93:B93"/>
    <mergeCell ref="C93:E93"/>
    <mergeCell ref="F93:H93"/>
    <mergeCell ref="A94:H94"/>
    <mergeCell ref="A95:B95"/>
    <mergeCell ref="C95:E95"/>
    <mergeCell ref="F95:H95"/>
    <mergeCell ref="A96:H96"/>
    <mergeCell ref="B97:C97"/>
    <mergeCell ref="E97:F97"/>
    <mergeCell ref="B98:C98"/>
    <mergeCell ref="E98:F98"/>
    <mergeCell ref="B99:C99"/>
    <mergeCell ref="E99:F99"/>
    <mergeCell ref="B100:C100"/>
    <mergeCell ref="E100:F100"/>
    <mergeCell ref="B101:C101"/>
    <mergeCell ref="E101:F101"/>
    <mergeCell ref="B102:C102"/>
    <mergeCell ref="E102:F102"/>
    <mergeCell ref="B103:C103"/>
    <mergeCell ref="E103:F103"/>
    <mergeCell ref="B104:C104"/>
    <mergeCell ref="E104:F104"/>
    <mergeCell ref="B105:C105"/>
    <mergeCell ref="E105:F105"/>
    <mergeCell ref="B106:C106"/>
    <mergeCell ref="E106:F106"/>
    <mergeCell ref="B107:C107"/>
    <mergeCell ref="E107:F107"/>
    <mergeCell ref="B108:C108"/>
    <mergeCell ref="E108:F108"/>
    <mergeCell ref="B109:C109"/>
    <mergeCell ref="E109:F109"/>
    <mergeCell ref="B110:C110"/>
    <mergeCell ref="E110:F110"/>
    <mergeCell ref="B111:C111"/>
    <mergeCell ref="E111:F111"/>
    <mergeCell ref="B112:C112"/>
    <mergeCell ref="E112:F112"/>
    <mergeCell ref="B113:C113"/>
    <mergeCell ref="E113:F113"/>
    <mergeCell ref="B114:C114"/>
    <mergeCell ref="E114:F114"/>
    <mergeCell ref="B115:C115"/>
    <mergeCell ref="E115:F115"/>
    <mergeCell ref="B116:C116"/>
    <mergeCell ref="E116:F116"/>
    <mergeCell ref="B117:C117"/>
    <mergeCell ref="E117:F117"/>
    <mergeCell ref="B118:C118"/>
    <mergeCell ref="E118:F118"/>
    <mergeCell ref="B119:C119"/>
    <mergeCell ref="E119:F119"/>
    <mergeCell ref="B120:C120"/>
    <mergeCell ref="E120:F120"/>
    <mergeCell ref="B121:C121"/>
    <mergeCell ref="E121:F121"/>
    <mergeCell ref="B122:C122"/>
    <mergeCell ref="E122:F122"/>
    <mergeCell ref="B123:C123"/>
    <mergeCell ref="E123:F123"/>
    <mergeCell ref="B124:C124"/>
    <mergeCell ref="E124:F124"/>
    <mergeCell ref="B125:C125"/>
    <mergeCell ref="E125:F125"/>
    <mergeCell ref="B126:C126"/>
    <mergeCell ref="E126:F126"/>
    <mergeCell ref="B127:C127"/>
    <mergeCell ref="E127:F127"/>
    <mergeCell ref="B128:C128"/>
    <mergeCell ref="E128:F128"/>
    <mergeCell ref="B129:C129"/>
    <mergeCell ref="E129:F129"/>
    <mergeCell ref="B130:C130"/>
    <mergeCell ref="E130:F130"/>
    <mergeCell ref="B131:C131"/>
    <mergeCell ref="E131:F131"/>
    <mergeCell ref="B132:C132"/>
    <mergeCell ref="E132:F132"/>
    <mergeCell ref="B133:C133"/>
    <mergeCell ref="E133:F133"/>
    <mergeCell ref="A134:C134"/>
    <mergeCell ref="E134:H134"/>
    <mergeCell ref="A135:B135"/>
    <mergeCell ref="C135:E135"/>
    <mergeCell ref="F135:H135"/>
    <mergeCell ref="A136:H136"/>
    <mergeCell ref="A137:B137"/>
    <mergeCell ref="C137:E137"/>
    <mergeCell ref="F137:H137"/>
    <mergeCell ref="A138:H138"/>
    <mergeCell ref="B139:C139"/>
    <mergeCell ref="E139:F139"/>
    <mergeCell ref="B140:C140"/>
    <mergeCell ref="E140:F140"/>
    <mergeCell ref="B141:C141"/>
    <mergeCell ref="E141:F141"/>
    <mergeCell ref="B142:C142"/>
    <mergeCell ref="E142:F142"/>
    <mergeCell ref="B143:C143"/>
    <mergeCell ref="E143:F143"/>
    <mergeCell ref="B144:C144"/>
    <mergeCell ref="E144:F144"/>
    <mergeCell ref="B145:C145"/>
    <mergeCell ref="E145:F145"/>
    <mergeCell ref="B146:C146"/>
    <mergeCell ref="E146:F146"/>
    <mergeCell ref="B147:C147"/>
    <mergeCell ref="E147:F147"/>
    <mergeCell ref="B148:C148"/>
    <mergeCell ref="E148:F148"/>
    <mergeCell ref="B149:C149"/>
    <mergeCell ref="E149:F149"/>
    <mergeCell ref="B150:C150"/>
    <mergeCell ref="E150:F150"/>
    <mergeCell ref="B151:C151"/>
    <mergeCell ref="E151:F151"/>
    <mergeCell ref="B152:C152"/>
    <mergeCell ref="E152:F152"/>
    <mergeCell ref="B153:C153"/>
    <mergeCell ref="E153:F153"/>
    <mergeCell ref="B154:C154"/>
    <mergeCell ref="E154:F154"/>
    <mergeCell ref="B155:C155"/>
    <mergeCell ref="E155:F155"/>
    <mergeCell ref="B156:C156"/>
    <mergeCell ref="E156:F156"/>
    <mergeCell ref="B157:C157"/>
    <mergeCell ref="E157:F157"/>
    <mergeCell ref="B158:C158"/>
    <mergeCell ref="E158:F158"/>
    <mergeCell ref="B159:C159"/>
    <mergeCell ref="E159:F159"/>
    <mergeCell ref="B160:C160"/>
    <mergeCell ref="E160:F160"/>
    <mergeCell ref="B161:C161"/>
    <mergeCell ref="E161:F161"/>
    <mergeCell ref="B162:C162"/>
    <mergeCell ref="E162:F162"/>
    <mergeCell ref="B163:C163"/>
    <mergeCell ref="E163:F163"/>
    <mergeCell ref="B164:C164"/>
    <mergeCell ref="E164:F164"/>
    <mergeCell ref="B165:C165"/>
    <mergeCell ref="E165:F165"/>
    <mergeCell ref="B166:C166"/>
    <mergeCell ref="E166:F166"/>
    <mergeCell ref="B167:C167"/>
    <mergeCell ref="E167:F167"/>
    <mergeCell ref="B168:C168"/>
    <mergeCell ref="E168:F168"/>
    <mergeCell ref="B169:C169"/>
    <mergeCell ref="E169:F169"/>
    <mergeCell ref="B170:C170"/>
    <mergeCell ref="E170:F170"/>
    <mergeCell ref="B171:C171"/>
    <mergeCell ref="E171:F171"/>
    <mergeCell ref="B172:C172"/>
    <mergeCell ref="E172:F172"/>
    <mergeCell ref="B173:C173"/>
    <mergeCell ref="E173:F173"/>
    <mergeCell ref="B174:C174"/>
    <mergeCell ref="E174:F174"/>
    <mergeCell ref="B175:C175"/>
    <mergeCell ref="E175:F175"/>
    <mergeCell ref="B176:C176"/>
    <mergeCell ref="E176:F176"/>
    <mergeCell ref="B177:C177"/>
    <mergeCell ref="E177:F177"/>
    <mergeCell ref="B178:C178"/>
    <mergeCell ref="E178:F178"/>
    <mergeCell ref="B179:C179"/>
    <mergeCell ref="E179:F179"/>
    <mergeCell ref="B180:C180"/>
    <mergeCell ref="E180:F180"/>
    <mergeCell ref="A181:C181"/>
    <mergeCell ref="E181:H181"/>
    <mergeCell ref="A182:B182"/>
    <mergeCell ref="C182:E182"/>
    <mergeCell ref="F182:H182"/>
    <mergeCell ref="A183:H183"/>
    <mergeCell ref="A184:B184"/>
    <mergeCell ref="C184:E184"/>
    <mergeCell ref="F184:H184"/>
    <mergeCell ref="A185:H185"/>
    <mergeCell ref="B186:C186"/>
    <mergeCell ref="E186:F186"/>
    <mergeCell ref="B187:C187"/>
    <mergeCell ref="E187:F187"/>
    <mergeCell ref="B188:C188"/>
    <mergeCell ref="E188:F188"/>
    <mergeCell ref="B189:C189"/>
    <mergeCell ref="E189:F189"/>
    <mergeCell ref="B190:C190"/>
    <mergeCell ref="E190:F190"/>
    <mergeCell ref="B191:C191"/>
    <mergeCell ref="E191:F191"/>
    <mergeCell ref="B192:C192"/>
    <mergeCell ref="E192:F192"/>
    <mergeCell ref="B193:C193"/>
    <mergeCell ref="E193:F193"/>
    <mergeCell ref="B194:C194"/>
    <mergeCell ref="E194:F194"/>
    <mergeCell ref="B195:C195"/>
    <mergeCell ref="E195:F195"/>
    <mergeCell ref="B196:C196"/>
    <mergeCell ref="E196:F196"/>
    <mergeCell ref="B197:C197"/>
    <mergeCell ref="E197:F197"/>
    <mergeCell ref="B198:C198"/>
    <mergeCell ref="E198:F198"/>
    <mergeCell ref="B199:C199"/>
    <mergeCell ref="E199:F199"/>
    <mergeCell ref="B200:C200"/>
    <mergeCell ref="E200:F200"/>
    <mergeCell ref="B201:C201"/>
    <mergeCell ref="E201:F201"/>
    <mergeCell ref="B202:C202"/>
    <mergeCell ref="E202:F202"/>
    <mergeCell ref="B203:C203"/>
    <mergeCell ref="E203:F203"/>
    <mergeCell ref="B204:C204"/>
    <mergeCell ref="E204:F204"/>
    <mergeCell ref="B205:C205"/>
    <mergeCell ref="E205:F205"/>
    <mergeCell ref="B206:C206"/>
    <mergeCell ref="E206:F206"/>
    <mergeCell ref="B207:C207"/>
    <mergeCell ref="E207:F207"/>
    <mergeCell ref="B208:C208"/>
    <mergeCell ref="E208:F208"/>
    <mergeCell ref="B209:C209"/>
    <mergeCell ref="E209:F209"/>
    <mergeCell ref="B210:C210"/>
    <mergeCell ref="E210:F210"/>
    <mergeCell ref="B211:C211"/>
    <mergeCell ref="E211:F211"/>
    <mergeCell ref="B212:C212"/>
    <mergeCell ref="E212:F212"/>
    <mergeCell ref="B213:C213"/>
    <mergeCell ref="E213:F213"/>
    <mergeCell ref="B214:C214"/>
    <mergeCell ref="E214:F214"/>
    <mergeCell ref="B215:C215"/>
    <mergeCell ref="E215:F215"/>
    <mergeCell ref="B216:C216"/>
    <mergeCell ref="E216:F216"/>
    <mergeCell ref="B217:C217"/>
    <mergeCell ref="E217:F217"/>
    <mergeCell ref="B218:C218"/>
    <mergeCell ref="E218:F218"/>
    <mergeCell ref="B219:C219"/>
    <mergeCell ref="E219:F219"/>
    <mergeCell ref="B220:C220"/>
    <mergeCell ref="E220:F220"/>
    <mergeCell ref="B221:C221"/>
    <mergeCell ref="E221:F221"/>
    <mergeCell ref="B222:C222"/>
    <mergeCell ref="E222:F222"/>
    <mergeCell ref="B223:C223"/>
    <mergeCell ref="E223:F223"/>
    <mergeCell ref="B224:C224"/>
    <mergeCell ref="E224:F224"/>
    <mergeCell ref="B225:C225"/>
    <mergeCell ref="E225:F225"/>
    <mergeCell ref="B226:C226"/>
    <mergeCell ref="E226:F226"/>
    <mergeCell ref="B227:C227"/>
    <mergeCell ref="E227:F227"/>
    <mergeCell ref="B228:C228"/>
    <mergeCell ref="E228:F228"/>
    <mergeCell ref="B229:C229"/>
    <mergeCell ref="E229:F229"/>
    <mergeCell ref="A230:C230"/>
    <mergeCell ref="E230:H230"/>
    <mergeCell ref="A231:B231"/>
    <mergeCell ref="C231:E231"/>
    <mergeCell ref="F231:H231"/>
  </mergeCells>
  <printOptions horizontalCentered="1"/>
  <pageMargins left="0.19975" right="0.19975" top="0.59375" bottom="0" header="0.59375" footer="0"/>
  <pageSetup paperSize="9" orientation="portrait"/>
  <headerFooter/>
  <rowBreaks count="4" manualBreakCount="4">
    <brk id="47" max="16383" man="1"/>
    <brk id="93" max="16383" man="1"/>
    <brk id="135" max="16383" man="1"/>
    <brk id="182"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3" master="" otherUserPermission="visible"/>
  <rangeList sheetStid="4" master="" otherUserPermission="visible"/>
  <rangeList sheetStid="1" master="" otherUserPermission="visible"/>
  <rangeList sheetStid="2" master="" otherUserPermission="visible">
    <arrUserId title="区域9" rangeCreator="" othersAccessPermission="edit"/>
    <arrUserId title="区域8" rangeCreator="" othersAccessPermission="edit"/>
    <arrUserId title="区域7" rangeCreator="" othersAccessPermission="edit"/>
    <arrUserId title="区域6" rangeCreator="" othersAccessPermission="edit"/>
    <arrUserId title="区域5" rangeCreator="" othersAccessPermission="edit"/>
    <arrUserId title="区域4" rangeCreator="" othersAccessPermission="edit"/>
    <arrUserId title="区域3" rangeCreator="" othersAccessPermission="edit"/>
    <arrUserId title="区域28" rangeCreator="" othersAccessPermission="edit"/>
    <arrUserId title="区域27" rangeCreator="" othersAccessPermission="edit"/>
    <arrUserId title="区域26" rangeCreator="" othersAccessPermission="edit"/>
    <arrUserId title="区域25" rangeCreator="" othersAccessPermission="edit"/>
    <arrUserId title="区域24" rangeCreator="" othersAccessPermission="edit"/>
    <arrUserId title="区域23" rangeCreator="" othersAccessPermission="edit"/>
    <arrUserId title="区域22" rangeCreator="" othersAccessPermission="edit"/>
    <arrUserId title="区域21" rangeCreator="" othersAccessPermission="edit"/>
    <arrUserId title="区域20" rangeCreator="" othersAccessPermission="edit"/>
    <arrUserId title="区域2" rangeCreator="" othersAccessPermission="edit"/>
    <arrUserId title="区域19" rangeCreator="" othersAccessPermission="edit"/>
    <arrUserId title="区域18" rangeCreator="" othersAccessPermission="edit"/>
    <arrUserId title="区域17" rangeCreator="" othersAccessPermission="edit"/>
    <arrUserId title="区域16" rangeCreator="" othersAccessPermission="edit"/>
    <arrUserId title="区域15" rangeCreator="" othersAccessPermission="edit"/>
    <arrUserId title="区域14" rangeCreator="" othersAccessPermission="edit"/>
    <arrUserId title="区域13" rangeCreator="" othersAccessPermission="edit"/>
    <arrUserId title="区域12" rangeCreator="" othersAccessPermission="edit"/>
    <arrUserId title="区域11" rangeCreator="" othersAccessPermission="edit"/>
    <arrUserId title="区域10" rangeCreator="" othersAccessPermission="edit"/>
    <arrUserId title="区域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封面</vt:lpstr>
      <vt:lpstr>总说明</vt:lpstr>
      <vt:lpstr>【标表1】投标报价汇总表_(2018范本)-1</vt:lpstr>
      <vt:lpstr>【标表2-1】工程量清单表（招标）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2025-06-10T11:25:00Z</dcterms:created>
  <dcterms:modified xsi:type="dcterms:W3CDTF">2025-06-24T07:42:25Z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5646E3D40A7248F1B5E6C6B9F0909192_12</vt:lpwstr>
  </property>
  <property fmtid="{D5CDD505-2E9C-101B-9397-08002B2CF9AE}" pid="3" name="KSOProductBuildVer">
    <vt:lpwstr>2052-12.1.0.21541</vt:lpwstr>
  </property>
</Properties>
</file>